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tora\Desktop\"/>
    </mc:Choice>
  </mc:AlternateContent>
  <xr:revisionPtr revIDLastSave="0" documentId="8_{E06637E6-9A48-41E3-8B73-5A7DAC44C91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1" i="1" l="1"/>
  <c r="S10" i="1"/>
  <c r="S11" i="1"/>
  <c r="S17" i="1"/>
  <c r="S16" i="1"/>
  <c r="S5" i="1"/>
  <c r="S3" i="1"/>
  <c r="S6" i="1" l="1"/>
  <c r="S19" i="1"/>
  <c r="S20" i="1"/>
  <c r="S22" i="1"/>
  <c r="S23" i="1"/>
  <c r="S18" i="1"/>
  <c r="S13" i="1" l="1"/>
  <c r="S8" i="1"/>
  <c r="S7" i="1"/>
  <c r="S4" i="1"/>
  <c r="S9" i="1"/>
</calcChain>
</file>

<file path=xl/sharedStrings.xml><?xml version="1.0" encoding="utf-8"?>
<sst xmlns="http://schemas.openxmlformats.org/spreadsheetml/2006/main" count="89" uniqueCount="69">
  <si>
    <t>No. Contrato</t>
  </si>
  <si>
    <t>Prestar el servicio profesional de apoyo en el aspecto contable y fiscal que tiene que ver con los diferentes procesos que requiera la institución educativa Simón Bolívar de Jamundí de acuerdo con las normas al respecto en materia fiscal y contable establecidas en la ley y en lo dispuesto por la Contraloría General de la Republica, la Contaduría General de la Republica y todos los Órganos Organismos correspondientes Contrato</t>
  </si>
  <si>
    <t xml:space="preserve"> El Contratista  se compromete a: prestar el servicio  profesional de apoyo en el aspecto jurídico- contractual que tiene que ver con la contratación de bienes y servicios de la institución educativa  Simón Bolívar de Jamundí de acuerdo con las normas del Estatuto General de Contratación y el Decreto 4791 de 2008 en lo relacionado con modalidades, procedimientos y mecanismos de contratación; así como conceptos jurídicos relacionados con este objeto, respuestas jurídicas a peticiones pertinentes a la actuación contractual y en general las actividades que requieran el concurso de la parte jurídica en lo relacionado con el asunto Contractual contrato</t>
  </si>
  <si>
    <t>NICOLAS SILVA GRISALES</t>
  </si>
  <si>
    <t>JHOSEMBER BAZAN LUCUMI</t>
  </si>
  <si>
    <t xml:space="preserve">Mantenimiento y reparaciones locativas en las tres sedes de la institucion educativa Simon Bolivar </t>
  </si>
  <si>
    <t>RELACION  DE CONTRATOS  IE. SIMON BOLIVAR                             2022</t>
  </si>
  <si>
    <t>IESB-001-2022</t>
  </si>
  <si>
    <t>MONICA LAGUNA LONDOÑO</t>
  </si>
  <si>
    <t>NESTOR RAUL CARABALI LUGO</t>
  </si>
  <si>
    <t>IESB-002-2022</t>
  </si>
  <si>
    <t>IESB-003-2022</t>
  </si>
  <si>
    <t>VICTOR  HUGO BETANCOUR R.</t>
  </si>
  <si>
    <t>IESB-004-2022</t>
  </si>
  <si>
    <t>26-01-222</t>
  </si>
  <si>
    <t>El objeto del siguiente contrato es el de prestar el servicio de impresión y copiado del area administrativa de la sede Simon Bolivar.</t>
  </si>
  <si>
    <t xml:space="preserve">EjECUCION </t>
  </si>
  <si>
    <t>IESB-005-2022</t>
  </si>
  <si>
    <t>NATHALIA VIDAL HOYOS</t>
  </si>
  <si>
    <t>El objeto del siguente contrato es el de prestar el servicio profesional de psicologia con los estudiantes (comunidad educativa) durante el año lectivo 2022 , y sera por 30 secciones ( cada seccion con un minimo de 10 estudiantes )con los estudiantes y dos jornadas de 7 am a 5 pm dos veces por semana</t>
  </si>
  <si>
    <t>IESB-006-2022</t>
  </si>
  <si>
    <t>MARIZEL LOZANO</t>
  </si>
  <si>
    <t xml:space="preserve"> El contratista se compromete a prestar el servicio de generación de boletines, informes y estadísticas académicas académicas en plataforma web (zety) durante el año lectivo 2022</t>
  </si>
  <si>
    <t>IESB-007-2022</t>
  </si>
  <si>
    <t>CATALINA RESTREPO ROJAS</t>
  </si>
  <si>
    <t>El contratista se compromete con la institucion educativa Simon Bolivar a diseñar e imprimir carpetas completas de diplomas de gardo,medallas , botones para la ceremonia de grado del año lectivo 2022</t>
  </si>
  <si>
    <t>IESB-008-2022</t>
  </si>
  <si>
    <t>Realizar las labortes de mantenimiento para el buen funcionamiento de los equipos de computo de la Institucion educativa Simon Bolivar.</t>
  </si>
  <si>
    <t>VALOR TOTAL DE CONTRATACION 2022</t>
  </si>
  <si>
    <t>IESB-009-2022</t>
  </si>
  <si>
    <t>IESB-010-2022</t>
  </si>
  <si>
    <t>JOSE FRANCO QUETAMA</t>
  </si>
  <si>
    <t>CELEBRADO</t>
  </si>
  <si>
    <t>IESB-011-2022</t>
  </si>
  <si>
    <t>WILLIAM FERNANDO (MARDEN)</t>
  </si>
  <si>
    <t>Suministro de elemntos de oficina y papeleria</t>
  </si>
  <si>
    <t>MIRTA NELLY VALENCIA</t>
  </si>
  <si>
    <t>Suministro implementos  de aseo</t>
  </si>
  <si>
    <t>Suministro de materiales de ferreteria</t>
  </si>
  <si>
    <t>IESB-012-2022</t>
  </si>
  <si>
    <t>09-07-222</t>
  </si>
  <si>
    <t>STELLA BONILLA G.</t>
  </si>
  <si>
    <t>Alquiler de sillas y carpas</t>
  </si>
  <si>
    <t xml:space="preserve">ORDEN DE COMPRA O SERVICIO NO 01 </t>
  </si>
  <si>
    <t>MARIA OCARIS SANCHEZ FLOR</t>
  </si>
  <si>
    <t>Servicio de trasporte para los educandos del grado undecimo</t>
  </si>
  <si>
    <t>IESB-015-2022</t>
  </si>
  <si>
    <t>ANDRES FELIPE PEREIRA RODRIGUEZ</t>
  </si>
  <si>
    <t xml:space="preserve">Capacitacion secoop II </t>
  </si>
  <si>
    <t>IESB-016-2022</t>
  </si>
  <si>
    <t>NATALIA VIDAL HOYOS</t>
  </si>
  <si>
    <t>Prestar el servicio profesional de psicologia</t>
  </si>
  <si>
    <t>DAVID ALBERTO VELASQUEZ RESTREPO</t>
  </si>
  <si>
    <t>pagina web</t>
  </si>
  <si>
    <t>alquiler de sillas ,sonido,musicos, microfono</t>
  </si>
  <si>
    <t>CHOCO INGENIERIA</t>
  </si>
  <si>
    <t>Mantenimiento de aires</t>
  </si>
  <si>
    <t>16+C17:R19C17:S17</t>
  </si>
  <si>
    <t>Elaboracion  60  capas   para actividad cultural</t>
  </si>
  <si>
    <t>Instalacion de gas sede principal</t>
  </si>
  <si>
    <t>Polizas de manejo</t>
  </si>
  <si>
    <t>119,201,949</t>
  </si>
  <si>
    <t>FECHA</t>
  </si>
  <si>
    <t>NOMBRE</t>
  </si>
  <si>
    <t>OBJETO</t>
  </si>
  <si>
    <t>VALOR</t>
  </si>
  <si>
    <t>ESTADO</t>
  </si>
  <si>
    <t xml:space="preserve">                                                          PAGOS  EFECTUADOS</t>
  </si>
  <si>
    <t>SALDO 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</si>
</sst>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3" xfId="0" applyBorder="1"/>
    <xf numFmtId="0" fontId="0" fillId="2" borderId="5" xfId="0" applyFill="1" applyBorder="1"/>
    <xf numFmtId="0" fontId="0" fillId="3" borderId="3" xfId="0" applyFill="1" applyBorder="1"/>
    <xf numFmtId="0" fontId="1" fillId="0" borderId="0" xfId="0" applyFont="1" applyAlignment="1">
      <alignment horizontal="left"/>
    </xf>
    <xf numFmtId="0" fontId="0" fillId="4" borderId="0" xfId="0" applyFill="1"/>
    <xf numFmtId="3" fontId="0" fillId="4" borderId="3" xfId="0" applyNumberFormat="1" applyFill="1" applyBorder="1"/>
    <xf numFmtId="0" fontId="0" fillId="2" borderId="8" xfId="0" applyFill="1" applyBorder="1"/>
    <xf numFmtId="0" fontId="0" fillId="0" borderId="2" xfId="0" applyBorder="1"/>
    <xf numFmtId="0" fontId="0" fillId="4" borderId="3" xfId="0" applyFill="1" applyBorder="1"/>
    <xf numFmtId="0" fontId="0" fillId="2" borderId="0" xfId="0" applyFill="1"/>
    <xf numFmtId="0" fontId="1" fillId="0" borderId="6" xfId="0" applyFont="1" applyBorder="1" applyAlignment="1">
      <alignment horizontal="left"/>
    </xf>
    <xf numFmtId="3" fontId="0" fillId="0" borderId="3" xfId="0" applyNumberFormat="1" applyFill="1" applyBorder="1"/>
    <xf numFmtId="0" fontId="0" fillId="0" borderId="3" xfId="0" applyFill="1" applyBorder="1"/>
    <xf numFmtId="0" fontId="0" fillId="0" borderId="10" xfId="0" applyFill="1" applyBorder="1"/>
    <xf numFmtId="0" fontId="0" fillId="0" borderId="7" xfId="0" applyFill="1" applyBorder="1"/>
    <xf numFmtId="14" fontId="0" fillId="0" borderId="3" xfId="0" applyNumberFormat="1" applyFill="1" applyBorder="1"/>
    <xf numFmtId="3" fontId="0" fillId="0" borderId="0" xfId="0" applyNumberFormat="1" applyFill="1"/>
    <xf numFmtId="0" fontId="0" fillId="0" borderId="3" xfId="0" applyFill="1" applyBorder="1" applyAlignment="1">
      <alignment horizontal="right"/>
    </xf>
    <xf numFmtId="14" fontId="0" fillId="0" borderId="3" xfId="0" applyNumberFormat="1" applyFill="1" applyBorder="1" applyAlignment="1">
      <alignment horizontal="right"/>
    </xf>
    <xf numFmtId="0" fontId="0" fillId="0" borderId="9" xfId="0" applyFill="1" applyBorder="1" applyAlignment="1">
      <alignment vertical="center"/>
    </xf>
    <xf numFmtId="14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14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3" fontId="0" fillId="0" borderId="3" xfId="0" applyNumberFormat="1" applyFill="1" applyBorder="1" applyAlignment="1">
      <alignment vertical="center"/>
    </xf>
    <xf numFmtId="3" fontId="0" fillId="0" borderId="7" xfId="0" applyNumberForma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3" fillId="0" borderId="3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3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6"/>
  <sheetViews>
    <sheetView tabSelected="1" topLeftCell="H1" workbookViewId="0">
      <selection activeCell="F3" sqref="F3"/>
    </sheetView>
  </sheetViews>
  <sheetFormatPr baseColWidth="10" defaultRowHeight="15" x14ac:dyDescent="0.25"/>
  <cols>
    <col min="1" max="1" width="3.42578125" hidden="1" customWidth="1"/>
    <col min="2" max="3" width="3.42578125" customWidth="1"/>
    <col min="4" max="4" width="40" customWidth="1"/>
    <col min="5" max="5" width="16" customWidth="1"/>
    <col min="6" max="6" width="36.7109375" customWidth="1"/>
    <col min="7" max="7" width="54.85546875" customWidth="1"/>
    <col min="9" max="9" width="11" customWidth="1"/>
    <col min="10" max="10" width="11.5703125" customWidth="1"/>
    <col min="11" max="11" width="12.140625" customWidth="1"/>
    <col min="12" max="12" width="10.5703125" customWidth="1"/>
    <col min="13" max="13" width="10.7109375" customWidth="1"/>
    <col min="14" max="14" width="11" customWidth="1"/>
    <col min="15" max="15" width="10.7109375" customWidth="1"/>
    <col min="16" max="16" width="11.7109375" customWidth="1"/>
    <col min="17" max="17" width="12" customWidth="1"/>
    <col min="18" max="18" width="11" customWidth="1"/>
    <col min="19" max="19" width="12.28515625" customWidth="1"/>
    <col min="20" max="20" width="11" customWidth="1"/>
    <col min="21" max="21" width="0.140625" hidden="1" customWidth="1"/>
    <col min="22" max="23" width="11.42578125" hidden="1" customWidth="1"/>
  </cols>
  <sheetData>
    <row r="1" spans="3:19" ht="21.75" thickBot="1" x14ac:dyDescent="0.4">
      <c r="G1" s="11" t="s">
        <v>6</v>
      </c>
      <c r="H1" s="11"/>
      <c r="I1" s="11"/>
      <c r="J1" s="11"/>
      <c r="K1" s="11"/>
      <c r="L1" s="11"/>
      <c r="M1" s="4"/>
      <c r="N1" s="4"/>
      <c r="O1" s="4"/>
      <c r="P1" s="4"/>
      <c r="Q1" s="4"/>
      <c r="R1" s="4"/>
    </row>
    <row r="2" spans="3:19" ht="30.75" thickBot="1" x14ac:dyDescent="0.3">
      <c r="C2" s="1"/>
      <c r="D2" s="7" t="s">
        <v>0</v>
      </c>
      <c r="E2" s="32" t="s">
        <v>62</v>
      </c>
      <c r="F2" s="32" t="s">
        <v>63</v>
      </c>
      <c r="G2" s="32" t="s">
        <v>64</v>
      </c>
      <c r="H2" s="33" t="s">
        <v>65</v>
      </c>
      <c r="I2" s="33" t="s">
        <v>66</v>
      </c>
      <c r="J2" s="34" t="s">
        <v>67</v>
      </c>
      <c r="K2" s="2"/>
      <c r="L2" s="2"/>
      <c r="M2" s="2"/>
      <c r="N2" s="2"/>
      <c r="O2" s="2"/>
      <c r="P2" s="2"/>
      <c r="Q2" s="2"/>
      <c r="R2" s="10"/>
      <c r="S2" s="35" t="s">
        <v>68</v>
      </c>
    </row>
    <row r="3" spans="3:19" ht="128.25" customHeight="1" x14ac:dyDescent="0.25">
      <c r="C3" s="1">
        <v>1</v>
      </c>
      <c r="D3" s="20" t="s">
        <v>7</v>
      </c>
      <c r="E3" s="21">
        <v>44585</v>
      </c>
      <c r="F3" s="22" t="s">
        <v>9</v>
      </c>
      <c r="G3" s="29" t="s">
        <v>2</v>
      </c>
      <c r="H3" s="26">
        <v>9000000</v>
      </c>
      <c r="I3" s="25" t="s">
        <v>32</v>
      </c>
      <c r="J3" s="26">
        <v>4500000</v>
      </c>
      <c r="K3" s="26">
        <v>4500000</v>
      </c>
      <c r="L3" s="26">
        <v>0</v>
      </c>
      <c r="M3" s="26"/>
      <c r="N3" s="26"/>
      <c r="O3" s="27"/>
      <c r="P3" s="27"/>
      <c r="Q3" s="27"/>
      <c r="R3" s="27"/>
      <c r="S3" s="26">
        <f>H3-J3-K3</f>
        <v>0</v>
      </c>
    </row>
    <row r="4" spans="3:19" ht="92.25" customHeight="1" x14ac:dyDescent="0.25">
      <c r="C4" s="1">
        <v>2</v>
      </c>
      <c r="D4" s="23" t="s">
        <v>10</v>
      </c>
      <c r="E4" s="21">
        <v>44585</v>
      </c>
      <c r="F4" s="22" t="s">
        <v>8</v>
      </c>
      <c r="G4" s="30" t="s">
        <v>1</v>
      </c>
      <c r="H4" s="26">
        <v>10200000</v>
      </c>
      <c r="I4" s="25" t="s">
        <v>32</v>
      </c>
      <c r="J4" s="26">
        <v>2550000</v>
      </c>
      <c r="K4" s="26">
        <v>2550000</v>
      </c>
      <c r="L4" s="26">
        <v>2550000</v>
      </c>
      <c r="M4" s="26">
        <v>2550000</v>
      </c>
      <c r="N4" s="25"/>
      <c r="O4" s="28"/>
      <c r="P4" s="28"/>
      <c r="Q4" s="28"/>
      <c r="R4" s="28"/>
      <c r="S4" s="26">
        <f>H4-J4-K4-L4-M4-N4-O4-Q4</f>
        <v>0</v>
      </c>
    </row>
    <row r="5" spans="3:19" ht="26.25" x14ac:dyDescent="0.25">
      <c r="C5" s="1">
        <v>3</v>
      </c>
      <c r="D5" s="23" t="s">
        <v>11</v>
      </c>
      <c r="E5" s="24">
        <v>44586</v>
      </c>
      <c r="F5" s="25" t="s">
        <v>12</v>
      </c>
      <c r="G5" s="29" t="s">
        <v>5</v>
      </c>
      <c r="H5" s="26">
        <v>15600000</v>
      </c>
      <c r="I5" s="25" t="s">
        <v>32</v>
      </c>
      <c r="J5" s="26">
        <v>3197800</v>
      </c>
      <c r="K5" s="26">
        <v>2554145</v>
      </c>
      <c r="L5" s="26">
        <v>2350000</v>
      </c>
      <c r="M5" s="26">
        <v>1280000</v>
      </c>
      <c r="N5" s="27">
        <v>3400000</v>
      </c>
      <c r="O5" s="27">
        <v>390000</v>
      </c>
      <c r="P5" s="27">
        <v>430000</v>
      </c>
      <c r="Q5" s="27">
        <v>980000</v>
      </c>
      <c r="R5" s="27">
        <v>1018055</v>
      </c>
      <c r="S5" s="26">
        <f>H5-J5-K5-L5-M5-N5-O5-P5-Q5-R5</f>
        <v>0</v>
      </c>
    </row>
    <row r="6" spans="3:19" ht="39" x14ac:dyDescent="0.25">
      <c r="C6" s="1">
        <v>4</v>
      </c>
      <c r="D6" s="23" t="s">
        <v>13</v>
      </c>
      <c r="E6" s="24" t="s">
        <v>14</v>
      </c>
      <c r="F6" s="25" t="s">
        <v>3</v>
      </c>
      <c r="G6" s="29" t="s">
        <v>15</v>
      </c>
      <c r="H6" s="26">
        <v>2000000</v>
      </c>
      <c r="I6" s="25" t="s">
        <v>16</v>
      </c>
      <c r="J6" s="26">
        <v>115164</v>
      </c>
      <c r="K6" s="26">
        <v>256256</v>
      </c>
      <c r="L6" s="26">
        <v>131292</v>
      </c>
      <c r="M6" s="26">
        <v>187936</v>
      </c>
      <c r="N6" s="26">
        <v>125664</v>
      </c>
      <c r="O6" s="26">
        <v>320800</v>
      </c>
      <c r="P6" s="27">
        <v>170492</v>
      </c>
      <c r="Q6" s="27">
        <v>277400</v>
      </c>
      <c r="R6" s="27">
        <v>153972</v>
      </c>
      <c r="S6" s="26">
        <f>H6-J6-K6-L6-M6-N6-O6-P6-Q6-R6</f>
        <v>261024</v>
      </c>
    </row>
    <row r="7" spans="3:19" ht="68.25" customHeight="1" x14ac:dyDescent="0.25">
      <c r="C7" s="1">
        <v>5</v>
      </c>
      <c r="D7" s="23" t="s">
        <v>17</v>
      </c>
      <c r="E7" s="24">
        <v>44586</v>
      </c>
      <c r="F7" s="25" t="s">
        <v>18</v>
      </c>
      <c r="G7" s="29" t="s">
        <v>19</v>
      </c>
      <c r="H7" s="26">
        <v>9996000</v>
      </c>
      <c r="I7" s="25" t="s">
        <v>32</v>
      </c>
      <c r="J7" s="26">
        <v>1666000</v>
      </c>
      <c r="K7" s="26">
        <v>3333000</v>
      </c>
      <c r="L7" s="26">
        <v>2499000</v>
      </c>
      <c r="M7" s="26">
        <v>2499000</v>
      </c>
      <c r="N7" s="25"/>
      <c r="O7" s="28"/>
      <c r="P7" s="28"/>
      <c r="Q7" s="28"/>
      <c r="R7" s="28"/>
      <c r="S7" s="26">
        <f>H7-J7-K7-L7-M7-N7-O7-Q7</f>
        <v>-1000</v>
      </c>
    </row>
    <row r="8" spans="3:19" ht="39" x14ac:dyDescent="0.25">
      <c r="C8" s="1">
        <v>6</v>
      </c>
      <c r="D8" s="23" t="s">
        <v>20</v>
      </c>
      <c r="E8" s="24">
        <v>44586</v>
      </c>
      <c r="F8" s="25" t="s">
        <v>21</v>
      </c>
      <c r="G8" s="29" t="s">
        <v>22</v>
      </c>
      <c r="H8" s="26">
        <v>8400000</v>
      </c>
      <c r="I8" s="25" t="s">
        <v>32</v>
      </c>
      <c r="J8" s="26">
        <v>4200000</v>
      </c>
      <c r="K8" s="26">
        <v>4200000</v>
      </c>
      <c r="L8" s="25"/>
      <c r="M8" s="25"/>
      <c r="N8" s="25"/>
      <c r="O8" s="28"/>
      <c r="P8" s="28"/>
      <c r="Q8" s="28"/>
      <c r="R8" s="28"/>
      <c r="S8" s="26">
        <f>H8-J8-K8-L8-M8-N8-O8-Q8</f>
        <v>0</v>
      </c>
    </row>
    <row r="9" spans="3:19" ht="51.75" x14ac:dyDescent="0.25">
      <c r="C9" s="1">
        <v>7</v>
      </c>
      <c r="D9" s="23" t="s">
        <v>23</v>
      </c>
      <c r="E9" s="24">
        <v>44618</v>
      </c>
      <c r="F9" s="25" t="s">
        <v>24</v>
      </c>
      <c r="G9" s="29" t="s">
        <v>25</v>
      </c>
      <c r="H9" s="26">
        <v>6000000</v>
      </c>
      <c r="I9" s="25" t="s">
        <v>32</v>
      </c>
      <c r="J9" s="26">
        <v>5972143</v>
      </c>
      <c r="K9" s="25"/>
      <c r="L9" s="25"/>
      <c r="M9" s="25"/>
      <c r="N9" s="25"/>
      <c r="O9" s="28"/>
      <c r="P9" s="28"/>
      <c r="Q9" s="28"/>
      <c r="R9" s="28"/>
      <c r="S9" s="26">
        <f>H9-J9</f>
        <v>27857</v>
      </c>
    </row>
    <row r="10" spans="3:19" ht="39" x14ac:dyDescent="0.25">
      <c r="C10" s="1">
        <v>8</v>
      </c>
      <c r="D10" s="23" t="s">
        <v>26</v>
      </c>
      <c r="E10" s="24">
        <v>44618</v>
      </c>
      <c r="F10" s="25" t="s">
        <v>4</v>
      </c>
      <c r="G10" s="29" t="s">
        <v>27</v>
      </c>
      <c r="H10" s="26">
        <v>3500000</v>
      </c>
      <c r="I10" s="25" t="s">
        <v>32</v>
      </c>
      <c r="J10" s="26">
        <v>500000</v>
      </c>
      <c r="K10" s="26">
        <v>750000</v>
      </c>
      <c r="L10" s="26">
        <v>330000</v>
      </c>
      <c r="M10" s="25">
        <v>250000</v>
      </c>
      <c r="N10" s="26">
        <v>300000</v>
      </c>
      <c r="O10" s="27">
        <v>1037000</v>
      </c>
      <c r="P10" s="27">
        <v>333000</v>
      </c>
      <c r="Q10" s="28"/>
      <c r="R10" s="28"/>
      <c r="S10" s="26">
        <f>H10-J10-K10-L10-M10-N10-O10-P10</f>
        <v>0</v>
      </c>
    </row>
    <row r="11" spans="3:19" x14ac:dyDescent="0.25">
      <c r="C11" s="1">
        <v>9</v>
      </c>
      <c r="D11" s="14" t="s">
        <v>29</v>
      </c>
      <c r="E11" s="16">
        <v>44678</v>
      </c>
      <c r="F11" s="13" t="s">
        <v>31</v>
      </c>
      <c r="G11" s="29" t="s">
        <v>38</v>
      </c>
      <c r="H11" s="17">
        <v>18737562</v>
      </c>
      <c r="I11" s="13" t="s">
        <v>32</v>
      </c>
      <c r="J11" s="12">
        <v>15337562</v>
      </c>
      <c r="K11" s="12">
        <v>3400000</v>
      </c>
      <c r="L11" s="13"/>
      <c r="M11" s="13"/>
      <c r="N11" s="13"/>
      <c r="O11" s="15"/>
      <c r="P11" s="15"/>
      <c r="Q11" s="15"/>
      <c r="R11" s="15"/>
      <c r="S11" s="12">
        <f>H11-J11-K11</f>
        <v>0</v>
      </c>
    </row>
    <row r="12" spans="3:19" x14ac:dyDescent="0.25">
      <c r="C12" s="1">
        <v>10</v>
      </c>
      <c r="D12" s="14" t="s">
        <v>30</v>
      </c>
      <c r="E12" s="16">
        <v>44701</v>
      </c>
      <c r="F12" s="13" t="s">
        <v>36</v>
      </c>
      <c r="G12" s="29" t="s">
        <v>37</v>
      </c>
      <c r="H12" s="12">
        <v>7595400</v>
      </c>
      <c r="I12" s="13" t="s">
        <v>32</v>
      </c>
      <c r="J12" s="12">
        <v>7595400</v>
      </c>
      <c r="K12" s="12"/>
      <c r="L12" s="13"/>
      <c r="M12" s="13"/>
      <c r="N12" s="13"/>
      <c r="O12" s="15"/>
      <c r="P12" s="15"/>
      <c r="Q12" s="15"/>
      <c r="R12" s="15"/>
      <c r="S12" s="12">
        <v>0</v>
      </c>
    </row>
    <row r="13" spans="3:19" x14ac:dyDescent="0.25">
      <c r="C13" s="1">
        <v>11</v>
      </c>
      <c r="D13" s="14" t="s">
        <v>33</v>
      </c>
      <c r="E13" s="16">
        <v>44719</v>
      </c>
      <c r="F13" s="13" t="s">
        <v>34</v>
      </c>
      <c r="G13" s="31" t="s">
        <v>35</v>
      </c>
      <c r="H13" s="12">
        <v>7024530</v>
      </c>
      <c r="I13" s="13" t="s">
        <v>32</v>
      </c>
      <c r="J13" s="12">
        <v>7024530</v>
      </c>
      <c r="K13" s="13"/>
      <c r="L13" s="13"/>
      <c r="M13" s="13"/>
      <c r="N13" s="13"/>
      <c r="O13" s="15"/>
      <c r="P13" s="15"/>
      <c r="Q13" s="15"/>
      <c r="R13" s="15"/>
      <c r="S13" s="12">
        <f>H13-J13</f>
        <v>0</v>
      </c>
    </row>
    <row r="14" spans="3:19" x14ac:dyDescent="0.25">
      <c r="C14" s="1">
        <v>12</v>
      </c>
      <c r="D14" s="14" t="s">
        <v>39</v>
      </c>
      <c r="E14" s="18" t="s">
        <v>40</v>
      </c>
      <c r="F14" s="13" t="s">
        <v>41</v>
      </c>
      <c r="G14" s="31" t="s">
        <v>42</v>
      </c>
      <c r="H14" s="12">
        <v>1373000</v>
      </c>
      <c r="I14" s="13" t="s">
        <v>32</v>
      </c>
      <c r="J14" s="12">
        <v>1373000</v>
      </c>
      <c r="K14" s="13"/>
      <c r="L14" s="13"/>
      <c r="M14" s="13"/>
      <c r="N14" s="13"/>
      <c r="O14" s="15"/>
      <c r="P14" s="15"/>
      <c r="Q14" s="15"/>
      <c r="R14" s="15"/>
      <c r="S14" s="12">
        <v>0</v>
      </c>
    </row>
    <row r="15" spans="3:19" x14ac:dyDescent="0.25">
      <c r="C15" s="1"/>
      <c r="D15" s="13" t="s">
        <v>43</v>
      </c>
      <c r="E15" s="19">
        <v>44823</v>
      </c>
      <c r="F15" s="13" t="s">
        <v>44</v>
      </c>
      <c r="G15" s="31" t="s">
        <v>45</v>
      </c>
      <c r="H15" s="12">
        <v>800000</v>
      </c>
      <c r="I15" s="13" t="s">
        <v>32</v>
      </c>
      <c r="J15" s="12">
        <v>800000</v>
      </c>
      <c r="K15" s="13"/>
      <c r="L15" s="13"/>
      <c r="M15" s="13"/>
      <c r="N15" s="13"/>
      <c r="O15" s="13"/>
      <c r="P15" s="13"/>
      <c r="Q15" s="13"/>
      <c r="R15" s="13"/>
      <c r="S15" s="12">
        <v>0</v>
      </c>
    </row>
    <row r="16" spans="3:19" x14ac:dyDescent="0.25">
      <c r="C16" s="1">
        <v>15</v>
      </c>
      <c r="D16" s="13" t="s">
        <v>46</v>
      </c>
      <c r="E16" s="19">
        <v>44830</v>
      </c>
      <c r="F16" s="13" t="s">
        <v>47</v>
      </c>
      <c r="G16" s="31" t="s">
        <v>48</v>
      </c>
      <c r="H16" s="12">
        <v>4500000</v>
      </c>
      <c r="I16" s="13" t="s">
        <v>32</v>
      </c>
      <c r="J16" s="12">
        <v>4500000</v>
      </c>
      <c r="K16" s="13"/>
      <c r="L16" s="13"/>
      <c r="M16" s="13"/>
      <c r="N16" s="13"/>
      <c r="O16" s="13"/>
      <c r="P16" s="13"/>
      <c r="Q16" s="13"/>
      <c r="R16" s="13"/>
      <c r="S16" s="12">
        <f>H16-J16</f>
        <v>0</v>
      </c>
    </row>
    <row r="17" spans="3:19" x14ac:dyDescent="0.25">
      <c r="C17" s="3" t="s">
        <v>57</v>
      </c>
      <c r="D17" s="13" t="s">
        <v>49</v>
      </c>
      <c r="E17" s="19">
        <v>44844</v>
      </c>
      <c r="F17" s="13" t="s">
        <v>50</v>
      </c>
      <c r="G17" s="31" t="s">
        <v>51</v>
      </c>
      <c r="H17" s="12">
        <v>4000000</v>
      </c>
      <c r="I17" s="13" t="s">
        <v>32</v>
      </c>
      <c r="J17" s="12">
        <v>2000000</v>
      </c>
      <c r="K17" s="12">
        <v>2000000</v>
      </c>
      <c r="L17" s="13"/>
      <c r="M17" s="13"/>
      <c r="N17" s="13"/>
      <c r="O17" s="13"/>
      <c r="P17" s="13"/>
      <c r="Q17" s="13"/>
      <c r="R17" s="13"/>
      <c r="S17" s="12">
        <f>H17-J17-K17</f>
        <v>0</v>
      </c>
    </row>
    <row r="18" spans="3:19" x14ac:dyDescent="0.25">
      <c r="C18" s="3"/>
      <c r="D18" s="13"/>
      <c r="E18" s="19">
        <v>44887</v>
      </c>
      <c r="F18" s="13" t="s">
        <v>52</v>
      </c>
      <c r="G18" s="31" t="s">
        <v>53</v>
      </c>
      <c r="H18" s="12">
        <v>409860</v>
      </c>
      <c r="I18" s="13" t="s">
        <v>32</v>
      </c>
      <c r="J18" s="12">
        <v>409860</v>
      </c>
      <c r="K18" s="13"/>
      <c r="L18" s="13"/>
      <c r="M18" s="13"/>
      <c r="N18" s="13"/>
      <c r="O18" s="13"/>
      <c r="P18" s="13"/>
      <c r="Q18" s="13"/>
      <c r="R18" s="13"/>
      <c r="S18" s="12">
        <f t="shared" ref="S18:S23" si="0">H18-J18</f>
        <v>0</v>
      </c>
    </row>
    <row r="19" spans="3:19" x14ac:dyDescent="0.25">
      <c r="C19" s="3"/>
      <c r="D19" s="13"/>
      <c r="E19" s="19">
        <v>44875</v>
      </c>
      <c r="F19" s="13" t="s">
        <v>41</v>
      </c>
      <c r="G19" s="31" t="s">
        <v>54</v>
      </c>
      <c r="H19" s="12">
        <v>700000</v>
      </c>
      <c r="I19" s="13" t="s">
        <v>32</v>
      </c>
      <c r="J19" s="12">
        <v>700000</v>
      </c>
      <c r="K19" s="13"/>
      <c r="L19" s="13"/>
      <c r="M19" s="13"/>
      <c r="N19" s="13"/>
      <c r="O19" s="13"/>
      <c r="P19" s="13"/>
      <c r="Q19" s="13"/>
      <c r="R19" s="13"/>
      <c r="S19" s="12">
        <f t="shared" si="0"/>
        <v>0</v>
      </c>
    </row>
    <row r="20" spans="3:19" x14ac:dyDescent="0.25">
      <c r="C20" s="3"/>
      <c r="D20" s="13"/>
      <c r="E20" s="18"/>
      <c r="F20" s="13" t="s">
        <v>55</v>
      </c>
      <c r="G20" s="31" t="s">
        <v>56</v>
      </c>
      <c r="H20" s="12">
        <v>487900</v>
      </c>
      <c r="I20" s="13" t="s">
        <v>32</v>
      </c>
      <c r="J20" s="12">
        <v>487900</v>
      </c>
      <c r="K20" s="13"/>
      <c r="L20" s="13"/>
      <c r="M20" s="13"/>
      <c r="N20" s="13"/>
      <c r="O20" s="13"/>
      <c r="P20" s="13"/>
      <c r="Q20" s="13"/>
      <c r="R20" s="13"/>
      <c r="S20" s="12">
        <f t="shared" si="0"/>
        <v>0</v>
      </c>
    </row>
    <row r="21" spans="3:19" x14ac:dyDescent="0.25">
      <c r="C21" s="3"/>
      <c r="D21" s="13"/>
      <c r="E21" s="18"/>
      <c r="F21" s="13"/>
      <c r="G21" s="31" t="s">
        <v>60</v>
      </c>
      <c r="H21" s="17">
        <v>2306220</v>
      </c>
      <c r="I21" s="13" t="s">
        <v>32</v>
      </c>
      <c r="J21" s="12">
        <v>2306220</v>
      </c>
      <c r="K21" s="13"/>
      <c r="L21" s="13"/>
      <c r="M21" s="13"/>
      <c r="N21" s="13"/>
      <c r="O21" s="13"/>
      <c r="P21" s="13"/>
      <c r="Q21" s="13"/>
      <c r="R21" s="13"/>
      <c r="S21" s="12">
        <f t="shared" si="0"/>
        <v>0</v>
      </c>
    </row>
    <row r="22" spans="3:19" x14ac:dyDescent="0.25">
      <c r="C22" s="1"/>
      <c r="D22" s="13"/>
      <c r="E22" s="18"/>
      <c r="F22" s="13"/>
      <c r="G22" s="31" t="s">
        <v>58</v>
      </c>
      <c r="H22" s="12">
        <v>1038000</v>
      </c>
      <c r="I22" s="13" t="s">
        <v>32</v>
      </c>
      <c r="J22" s="12">
        <v>1038000</v>
      </c>
      <c r="K22" s="13"/>
      <c r="L22" s="13"/>
      <c r="M22" s="13"/>
      <c r="N22" s="13"/>
      <c r="O22" s="13"/>
      <c r="P22" s="13"/>
      <c r="Q22" s="13"/>
      <c r="R22" s="13"/>
      <c r="S22" s="12">
        <f t="shared" si="0"/>
        <v>0</v>
      </c>
    </row>
    <row r="23" spans="3:19" x14ac:dyDescent="0.25">
      <c r="C23" s="1"/>
      <c r="D23" s="13"/>
      <c r="E23" s="18"/>
      <c r="F23" s="13"/>
      <c r="G23" s="31" t="s">
        <v>59</v>
      </c>
      <c r="H23" s="12">
        <v>5533477</v>
      </c>
      <c r="I23" s="13" t="s">
        <v>32</v>
      </c>
      <c r="J23" s="12">
        <v>5533477</v>
      </c>
      <c r="K23" s="13"/>
      <c r="L23" s="13"/>
      <c r="M23" s="13"/>
      <c r="N23" s="13"/>
      <c r="O23" s="13"/>
      <c r="P23" s="13"/>
      <c r="Q23" s="13"/>
      <c r="R23" s="13"/>
      <c r="S23" s="12">
        <f t="shared" si="0"/>
        <v>0</v>
      </c>
    </row>
    <row r="24" spans="3:19" x14ac:dyDescent="0.25">
      <c r="C24" s="1"/>
      <c r="D24" s="13"/>
      <c r="E24" s="18"/>
      <c r="F24" s="13"/>
      <c r="G24" s="13"/>
      <c r="H24" s="12"/>
      <c r="I24" s="13"/>
      <c r="J24" s="12"/>
      <c r="K24" s="13"/>
      <c r="L24" s="13"/>
      <c r="M24" s="13"/>
      <c r="N24" s="13"/>
      <c r="O24" s="9"/>
      <c r="P24" s="9"/>
      <c r="Q24" s="9"/>
      <c r="R24" s="9"/>
      <c r="S24" s="6"/>
    </row>
    <row r="25" spans="3:19" x14ac:dyDescent="0.25">
      <c r="G25" s="8" t="s">
        <v>28</v>
      </c>
      <c r="H25" s="12" t="s">
        <v>61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3:19" x14ac:dyDescent="0.25">
      <c r="D26" s="5"/>
      <c r="J26" s="17"/>
      <c r="K26" s="17"/>
      <c r="L26" s="36"/>
      <c r="M26" s="36"/>
      <c r="N26" s="36"/>
      <c r="O26" s="36"/>
      <c r="P26" s="36"/>
      <c r="Q26" s="36"/>
      <c r="R26" s="36"/>
      <c r="S26" s="36"/>
    </row>
  </sheetData>
  <mergeCells count="1">
    <mergeCell ref="G1:L1"/>
  </mergeCells>
  <pageMargins left="0" right="0" top="0" bottom="0" header="0" footer="0"/>
  <pageSetup paperSize="14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SANDOVAL</dc:creator>
  <cp:lastModifiedBy>rectora</cp:lastModifiedBy>
  <cp:lastPrinted>2023-02-17T21:29:56Z</cp:lastPrinted>
  <dcterms:created xsi:type="dcterms:W3CDTF">2021-07-26T23:25:14Z</dcterms:created>
  <dcterms:modified xsi:type="dcterms:W3CDTF">2023-02-17T21:30:07Z</dcterms:modified>
</cp:coreProperties>
</file>