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INFORME GESTION II SEM. 2023\"/>
    </mc:Choice>
  </mc:AlternateContent>
  <xr:revisionPtr revIDLastSave="0" documentId="13_ncr:1_{457977C9-E832-45BF-B78D-0B5E0A84EF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definedNames>
    <definedName name="_xlnm.Print_Area" localSheetId="0">Hoja1!$D$2:$K$132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9" i="1" l="1"/>
  <c r="K98" i="1"/>
  <c r="K91" i="1"/>
  <c r="K90" i="1" s="1"/>
  <c r="K86" i="1"/>
  <c r="K78" i="1"/>
  <c r="K74" i="1"/>
  <c r="K71" i="1"/>
  <c r="K66" i="1"/>
  <c r="K65" i="1" l="1"/>
  <c r="K64" i="1" s="1"/>
  <c r="K85" i="1"/>
  <c r="K84" i="1" s="1"/>
  <c r="J118" i="1" l="1"/>
</calcChain>
</file>

<file path=xl/sharedStrings.xml><?xml version="1.0" encoding="utf-8"?>
<sst xmlns="http://schemas.openxmlformats.org/spreadsheetml/2006/main" count="276" uniqueCount="241">
  <si>
    <t>INFORMACION GENERAL DEL ESTABLECIMIENTO</t>
  </si>
  <si>
    <t>Codigo Dane EE</t>
  </si>
  <si>
    <t>Nombre del Establecimiento Educativo</t>
  </si>
  <si>
    <t xml:space="preserve">Nombre Sede Principal </t>
  </si>
  <si>
    <t>Municipio</t>
  </si>
  <si>
    <t>Localización</t>
  </si>
  <si>
    <t xml:space="preserve">Modalidad </t>
  </si>
  <si>
    <t>DATOS DEL RECTOR (A) DIRECTORA (A) RURAL</t>
  </si>
  <si>
    <t>Nombre</t>
  </si>
  <si>
    <t>Documento de Identidad</t>
  </si>
  <si>
    <t xml:space="preserve">Teléfonos </t>
  </si>
  <si>
    <t>Correo Electronico</t>
  </si>
  <si>
    <t xml:space="preserve">GESTIÒN DIRECTIVA </t>
  </si>
  <si>
    <t>(Aborde en este espacio las gestiones que como Rector o Director del E.E. a realizado para el buen funcionamiento de su I.E Eje: gestiones para conseguir convenios, mejorar la planta fisica, Tramites efectuados ante las diferentes entidades para conseguir implementos tales como Computadores, libros, implemetos para laboratorios de Quimica y fisica, insumos agricolas etc etc.)</t>
  </si>
  <si>
    <t xml:space="preserve">Criterio </t>
  </si>
  <si>
    <t>Realizo este tipo de gestión</t>
  </si>
  <si>
    <t>Que se logró?</t>
  </si>
  <si>
    <t>Como se logró?</t>
  </si>
  <si>
    <t xml:space="preserve">Adelanto gestiones para la suscripción de convenio insterinstitucional </t>
  </si>
  <si>
    <t>GESTIÒN ACADÉMICA</t>
  </si>
  <si>
    <t>(Aborde en este espacio las gestiones que como Rector o Director del E.E. a realizado para mejorar la parte academica de su I.E jornadas de estudios, computador por estudiantes, % de estudiantes con acceso a internet, sistema institucional de evaluación.</t>
  </si>
  <si>
    <t xml:space="preserve">Matricula </t>
  </si>
  <si>
    <t xml:space="preserve">Preescolar </t>
  </si>
  <si>
    <t>Primaria</t>
  </si>
  <si>
    <t>Secundaria</t>
  </si>
  <si>
    <t>Media</t>
  </si>
  <si>
    <t>Jovenes y Adultos</t>
  </si>
  <si>
    <t>Total Matricula</t>
  </si>
  <si>
    <t>Comportamiento Actual</t>
  </si>
  <si>
    <t>% Según comportamiento</t>
  </si>
  <si>
    <t>Resultados Pruebas Saber 11</t>
  </si>
  <si>
    <t>Adelanta estrategías para el mejoramiento de los resultados de las pruebas SABER 11 en su Establecimiento Educativo?</t>
  </si>
  <si>
    <t xml:space="preserve">Docentes por Área de Desempeño </t>
  </si>
  <si>
    <t>Areas de Apoyo para Educación Especial</t>
  </si>
  <si>
    <t>Ciencias Economicas y Politica</t>
  </si>
  <si>
    <t>Ciencias Naturales Fisica</t>
  </si>
  <si>
    <t>Ciencias Naturales Quimica</t>
  </si>
  <si>
    <t>Ciencias Naturales y Edu. Ambiental</t>
  </si>
  <si>
    <t>Ciencias Sociales</t>
  </si>
  <si>
    <t>Educ. Artistica - Artes Plasticas</t>
  </si>
  <si>
    <t>Educ. Artistica - Danzas</t>
  </si>
  <si>
    <t>Educ. Artistica - Musica</t>
  </si>
  <si>
    <t xml:space="preserve">Educ. Etica y en Valores </t>
  </si>
  <si>
    <t>Educ. Fisica, Recreacion y Deporte</t>
  </si>
  <si>
    <t>Educ. Religiosa</t>
  </si>
  <si>
    <t>Filosofia</t>
  </si>
  <si>
    <t>Humanidades y Lengua Castellana</t>
  </si>
  <si>
    <t>Idioma Extranjero Frances</t>
  </si>
  <si>
    <t>Idioma Extranjero Ingles</t>
  </si>
  <si>
    <t>Matematicas</t>
  </si>
  <si>
    <t>Preescolar</t>
  </si>
  <si>
    <t>Tecnologia de Informatica</t>
  </si>
  <si>
    <t>Total Planta Docente</t>
  </si>
  <si>
    <t>Personal Administrativo</t>
  </si>
  <si>
    <t>Auxiliar Administrativo</t>
  </si>
  <si>
    <t>Celador</t>
  </si>
  <si>
    <t>Profesional Universitario</t>
  </si>
  <si>
    <t>Auxiliar de Salud</t>
  </si>
  <si>
    <t>Conductor Mecanico</t>
  </si>
  <si>
    <t xml:space="preserve">Técnico Operativo </t>
  </si>
  <si>
    <t>Auxiliar de Servicios Generales</t>
  </si>
  <si>
    <t>Operario</t>
  </si>
  <si>
    <t>Secretario</t>
  </si>
  <si>
    <t>Total Planta Administrativos</t>
  </si>
  <si>
    <t>GESTIÓN ADMINISTRATIVA</t>
  </si>
  <si>
    <t>(Aborde en esta gestión los siguientes temas: PEI, gobierno escolar, manual de convivencia, población vulnerable,contratos de arrendamiento, alianzas y convenios)</t>
  </si>
  <si>
    <t>El Establecimiento Educativo cuenta con manual de convivencia escolar?</t>
  </si>
  <si>
    <t>El Establecimiento Educativo cuenta con gobierno escolar?</t>
  </si>
  <si>
    <t>El Establecimiento Educativo tiene contrato de arrendamiento o concesion?</t>
  </si>
  <si>
    <t>El Establecimiento Educativo tiene Alianzas y/o Convenios?</t>
  </si>
  <si>
    <t>GESTIÒN FINANCIERA</t>
  </si>
  <si>
    <t>(Aborde en este espacio la información de los forndos de servicios Educativo e  ingresos por otros conceptos )</t>
  </si>
  <si>
    <t>Artículo</t>
  </si>
  <si>
    <t>Concepto</t>
  </si>
  <si>
    <t xml:space="preserve">Valor </t>
  </si>
  <si>
    <t xml:space="preserve"> 1. Ingresos</t>
  </si>
  <si>
    <t>PRESUPUESTO DE INGRESOS</t>
  </si>
  <si>
    <t>INGRESOS OPERACIONALES</t>
  </si>
  <si>
    <t>1,1,2,1</t>
  </si>
  <si>
    <t>NO TRIBUTARIOS</t>
  </si>
  <si>
    <t>1,1,2,1-1</t>
  </si>
  <si>
    <t>Certificaciones y Constancias</t>
  </si>
  <si>
    <t>1,1,2,1-2</t>
  </si>
  <si>
    <t>Derechos de Grado</t>
  </si>
  <si>
    <t>1,1,2,1-3</t>
  </si>
  <si>
    <t>Programas Formación Complementaria</t>
  </si>
  <si>
    <t>1,1,2,1-4</t>
  </si>
  <si>
    <t>Cursos de extensión a la comunidad</t>
  </si>
  <si>
    <t>1,1,2,2</t>
  </si>
  <si>
    <t>OTROS INGRESOS NO TRIBUTARIOS</t>
  </si>
  <si>
    <t>1,1,2,2-1</t>
  </si>
  <si>
    <t>Concesión espacios-cafetería-tienda escolar-Fotocopias</t>
  </si>
  <si>
    <t>1,1,2,2-2</t>
  </si>
  <si>
    <t>Ingresos por proyectos productivos</t>
  </si>
  <si>
    <t>TRANSFERENCIAS DE RECURSOS PÚBLICOS</t>
  </si>
  <si>
    <t>1,2,1</t>
  </si>
  <si>
    <t>Del Nivel Nacional</t>
  </si>
  <si>
    <t>1,2,2</t>
  </si>
  <si>
    <t>Del Nivel Departamental</t>
  </si>
  <si>
    <t>1,2,3</t>
  </si>
  <si>
    <t>Del Nivel Municipal</t>
  </si>
  <si>
    <t>RECURSOS DE CAPITAL</t>
  </si>
  <si>
    <t>1,3,1</t>
  </si>
  <si>
    <t>RECURSOS DE BALANCE</t>
  </si>
  <si>
    <t>1,3,2</t>
  </si>
  <si>
    <t>RENDIMIENTOS FINANCIEROS</t>
  </si>
  <si>
    <t>DONACIONES EN EFECTIVO</t>
  </si>
  <si>
    <t>PREMIOS OTORGADOS A LA INSTITUCIÓN EDUCATIVA</t>
  </si>
  <si>
    <t>2.  Egresos</t>
  </si>
  <si>
    <t>PRESUPUESTO DE GASTO</t>
  </si>
  <si>
    <t>GASTOS DE FUNCIONAMIENTO</t>
  </si>
  <si>
    <t>2,1,1</t>
  </si>
  <si>
    <t>SERVICIOS PERSONALES INDIRECTOS</t>
  </si>
  <si>
    <t>2,1,1,1</t>
  </si>
  <si>
    <t>Honorarios</t>
  </si>
  <si>
    <t>2,1,1,2</t>
  </si>
  <si>
    <t>Remuneración Servicios Técnicos</t>
  </si>
  <si>
    <t>2,1,1,3</t>
  </si>
  <si>
    <t>Jornales</t>
  </si>
  <si>
    <t>2,1,2</t>
  </si>
  <si>
    <t>GASTOS GENERALES</t>
  </si>
  <si>
    <t>2,1,2,1</t>
  </si>
  <si>
    <t>ADQUISICIÓN DE BIENES</t>
  </si>
  <si>
    <t>2,1,2,1-1</t>
  </si>
  <si>
    <t>2,1,2,1-2</t>
  </si>
  <si>
    <t>Materiales y Suministros</t>
  </si>
  <si>
    <t>2,1,2,1-3</t>
  </si>
  <si>
    <t>Material Didáctico</t>
  </si>
  <si>
    <t>2,1,2,1-4</t>
  </si>
  <si>
    <t>Compra de Semovientes</t>
  </si>
  <si>
    <t>2,1,2,1-5</t>
  </si>
  <si>
    <t xml:space="preserve">Sostenimiento de Semovientes </t>
  </si>
  <si>
    <t>2,1,2,1-6</t>
  </si>
  <si>
    <t>Compra de Semillas-Fertilizantes-Abonos-Insecticidas</t>
  </si>
  <si>
    <t>2,1,2,2</t>
  </si>
  <si>
    <t>ADQUISICIÓN DE SERVICIOS</t>
  </si>
  <si>
    <t>2,1,2,2-1</t>
  </si>
  <si>
    <t>Servicios Públicos</t>
  </si>
  <si>
    <t>2,1,2,2-2</t>
  </si>
  <si>
    <t>Mantenimiento de infraestructura y reparaciones locativas</t>
  </si>
  <si>
    <t>2,1,2,2-3</t>
  </si>
  <si>
    <t>Mantenimiento de maquinaria y equipo</t>
  </si>
  <si>
    <t>2,1,2,2-4</t>
  </si>
  <si>
    <t>Arrendamientos</t>
  </si>
  <si>
    <t>2,1,2,2-5</t>
  </si>
  <si>
    <t>Impresos-publicaciones-suscripciones y afiliaciones</t>
  </si>
  <si>
    <t>2,1,2,2-6</t>
  </si>
  <si>
    <t>Comunicaciones y Transporte</t>
  </si>
  <si>
    <t>2,1,2,2-7</t>
  </si>
  <si>
    <t>Seguros</t>
  </si>
  <si>
    <t>2,1,2,2-8</t>
  </si>
  <si>
    <t>Comisiones-Gastos Bancarios e Intereses</t>
  </si>
  <si>
    <t>2,1,2,2-9</t>
  </si>
  <si>
    <t>Impuestos-Sanciones y multas</t>
  </si>
  <si>
    <t>2,1,2,2-10</t>
  </si>
  <si>
    <t>Actividades científicas deportivas y culturales</t>
  </si>
  <si>
    <t>INVERSIÓN</t>
  </si>
  <si>
    <t>2,2-1</t>
  </si>
  <si>
    <t>2,2-2</t>
  </si>
  <si>
    <t>2,2-3</t>
  </si>
  <si>
    <t>2,2-4</t>
  </si>
  <si>
    <t>2,2-5</t>
  </si>
  <si>
    <t>2,2-6</t>
  </si>
  <si>
    <t>2,2-7</t>
  </si>
  <si>
    <t>SALDO A LA FECHA</t>
  </si>
  <si>
    <t xml:space="preserve">GESTIÓN DE INFRAESTRUCTURA EDUCATIVA </t>
  </si>
  <si>
    <t>Nombre del Proyecto</t>
  </si>
  <si>
    <t>Fuente de Recursos</t>
  </si>
  <si>
    <t>Alcance</t>
  </si>
  <si>
    <t>Estado</t>
  </si>
  <si>
    <t xml:space="preserve">Cuantía </t>
  </si>
  <si>
    <t>GESTIÓN COMUNITARIO</t>
  </si>
  <si>
    <t>(Aborde en esta gestión los siguientes temas: proyectos sociales y comunitarios, asociación de padres de  familia, escuela de padres)</t>
  </si>
  <si>
    <t>Adelantó gestiones para la implementación de Proyectos sociales y comunitarios en su Establecimiento Educativo?</t>
  </si>
  <si>
    <t>Se adelantaron actividades con la asociación de padres de Familia?</t>
  </si>
  <si>
    <t>En su Establecimiento Educativo esta conformada y en funcionamiento la escuela de padres?</t>
  </si>
  <si>
    <t>SI</t>
  </si>
  <si>
    <t xml:space="preserve">. </t>
  </si>
  <si>
    <t xml:space="preserve"> </t>
  </si>
  <si>
    <t>Compra de Equipo y Software</t>
  </si>
  <si>
    <t>Proyecto bienestar estudiantil</t>
  </si>
  <si>
    <t>Proyecto inclusion</t>
  </si>
  <si>
    <t>Proyecto lector</t>
  </si>
  <si>
    <t>Proyecto PRAES - granja escolar</t>
  </si>
  <si>
    <t>Proyecto semana de la familia</t>
  </si>
  <si>
    <t>Proyecto educacion sexual</t>
  </si>
  <si>
    <t>Proyecto atencion emergencia sanitaria- COVID-19</t>
  </si>
  <si>
    <t>FORMATO DE RENDICION DE CUENTAS DE ESTABLECIMIENTOS EDUCACTIVOS                                                 INSTITUCION EDUCATIVA SIMON BOLIVAR</t>
  </si>
  <si>
    <t>INSTITUCION EDUCTIVA SIMON BOLIVAR</t>
  </si>
  <si>
    <t>SIMON BOLIVAR</t>
  </si>
  <si>
    <t>LILIANA SANDOVAL JARAMILLO</t>
  </si>
  <si>
    <t>jhodame@yahoo.es</t>
  </si>
  <si>
    <t>JAMUNDI</t>
  </si>
  <si>
    <t>Por solicitud directa.</t>
  </si>
  <si>
    <t>1 Tecnico Administrativo</t>
  </si>
  <si>
    <t>ESPECIALIDADES:  INFORMATICA  Y  DEPORTE</t>
  </si>
  <si>
    <t>321 8318810  /   316 4488669</t>
  </si>
  <si>
    <t>Gestion para la iniciación de otra especialidad en la Institucion, como fue Deporte, con la presentación ante la secretaría de educación del PEI, ajustado y la propuesta para la nueva especialidad.</t>
  </si>
  <si>
    <t>Nombramiento de una docente en el área de educacion física que permitio la Iniciacion de la nueva especialidad, con los estudiantes del grado décimo.</t>
  </si>
  <si>
    <t xml:space="preserve">Ajustando el PEI, elaborando la propuesta de trabajo para ser enviada a la Secretaría de Educación y al SENA  de Buga, para efectos de l articulación para el 2023. </t>
  </si>
  <si>
    <t>Universidad Iberoamericana para práctica de Trabajo Social.  Y Con la Universidad del Valle para el fortalecimiento de matemáticas. Politécnico Asdi, para practicantes de educación fisica,  Apoyo para actividades lúdicas con INDERVALLE Y  EL INDERE.</t>
  </si>
  <si>
    <t>A  traves de conversatorios con los directivos de estas entidades</t>
  </si>
  <si>
    <t>Adelanto gestiones para mejorarmiento  del servicio de Internet,  adquiriendo claro para el área administrativa y con Celsia para las salas de sistemas de las tres sedes . Además del que ofrece la administración</t>
  </si>
  <si>
    <t>Mejorar las practicas de nuestros educandos.</t>
  </si>
  <si>
    <t>b</t>
  </si>
  <si>
    <t>A pesar de haber rebajado en el promedio que ubico a la institucion en C, se logro ubicar a varios de nuestros educandos en la eduación superior y tecnica,</t>
  </si>
  <si>
    <t>Haciendo trabajo de sensibilizacion y concientizacion a cerca de la necesidad de creer en un proyecto de vida,</t>
  </si>
  <si>
    <t>Se amplio la oferta educativa con la atención de más grupos.</t>
  </si>
  <si>
    <t>Aperturar dos nuevos grupos,  de básica primaria, en la jornada de la tarde, sede Ciro Velasco</t>
  </si>
  <si>
    <t>Con el apoyo de la secretaría de educación y el apoyo de los directivos docentes y docentes</t>
  </si>
  <si>
    <t>Participacion  activa de los docentes, padres de familias y/o acudientes  y estudiantes en la vida  y decisiones  escolares</t>
  </si>
  <si>
    <t xml:space="preserve">Aperturando los espacios necesarios para la sensibilizacion de los estudiantes, docentes, padres y/acudientes </t>
  </si>
  <si>
    <t>Promover una alimentación saludable, mediante la garantia de la prestación del servicio de cafetería a nuestros educandos.</t>
  </si>
  <si>
    <t xml:space="preserve">Mediante publicacion y oferta se presentaron propuestas, que fueron tenidas en cuenta en reunion del Consejo Directivo, en donde se seleccionaron las más apropiadas para nuestros educandos, de las tres sedes. </t>
  </si>
  <si>
    <t>Contribuir con el mejoramiento de las relaciones entre los estamentos de la comunidad educativa.</t>
  </si>
  <si>
    <t>Haciendo participes a la comunidad de los ajustes realizados, entregando folleto para difundirlo, publicándolo en la página institucional y abriendo los espacios de socializacion a padres con los directores de grupo.</t>
  </si>
  <si>
    <t>Mantenimiento  y reparacones   de infraestructura</t>
  </si>
  <si>
    <t>Recursos Propios</t>
  </si>
  <si>
    <t>Finalizado</t>
  </si>
  <si>
    <t>Cambio de lampáras, reparaciones a baterias sanitarias, acondicionaiento de espacios, reparacion de techos, instalación de canales de aguas lluvias(sede Ciro Velasco), que nos permitan tener ambientes seguros</t>
  </si>
  <si>
    <t>15.600.000.00</t>
  </si>
  <si>
    <t>Participacion de las familias ofertando sus productos.</t>
  </si>
  <si>
    <t xml:space="preserve">Generando un día por mes  del emprendimiento </t>
  </si>
  <si>
    <t>Retomar la necesidad de su reapertura</t>
  </si>
  <si>
    <t>A traves de encuesta aplicada por plataforma.</t>
  </si>
  <si>
    <t>Realizando la escuela de padres, por grados y sedes, con temáticas aterrizadas a las necesidades y edades.</t>
  </si>
  <si>
    <t>B  (PROM. 250) (INDICE  0.6752)</t>
  </si>
  <si>
    <t>B (PROM. 235) (INDICE 0,6770)</t>
  </si>
  <si>
    <t>B(PROMEDIO 247) (INDICE 0,6713)</t>
  </si>
  <si>
    <t>C (PROMEDIO 248) (INDICE 0,6678)</t>
  </si>
  <si>
    <t>Sigue Igual</t>
  </si>
  <si>
    <t>Realizacion del dia E "Familia"</t>
  </si>
  <si>
    <t>Participacion de la comunidad en los ajustes al PEI, la cartografía de la  IE.     Y la matriz DOFA, para el plan de mejora.</t>
  </si>
  <si>
    <t>Previas convocatorias de los padres de familia, en dos jornadas sabatinas (una primaria y otra secundaria)</t>
  </si>
  <si>
    <t>Generar un cronograma organizado, por grados y sedes, con la ayuda del coordinador Ciceron Valencia.</t>
  </si>
  <si>
    <t>Participacion e integracion de las familias en las actividades institucionales.</t>
  </si>
  <si>
    <t>Salidas Pedagógicas (Visitas a la Biblioteca municipal, Idas al cine, visita a la granja)</t>
  </si>
  <si>
    <t>A traves de  la socializacion de estas actividades y la convocatoria para su acompañamiento, acuerdos para  los aportes necesarios</t>
  </si>
  <si>
    <t>Brindar apoyo psicosocial a nuestros educandos.  Aperturar espacios de acompañamiento y refuerzo en    el  area  de matemáticas, ludica (arte) y deporte.</t>
  </si>
  <si>
    <t>Estableciendo alianzas con la Universidad Iberoamericana y con la Universidad del Valle, sede Santander, con el Politécnico Asdi, Indere e Indervalle, Casa de la cultura, Comfenalco</t>
  </si>
  <si>
    <t>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</si>
</sst>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b/>
      <sz val="8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theme="4" tint="-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4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4" tint="-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4" tint="-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4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theme="4" tint="-0.499984740745262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1" fontId="3" fillId="0" borderId="5" xfId="4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right" vertical="center" wrapText="1"/>
    </xf>
    <xf numFmtId="0" fontId="3" fillId="4" borderId="6" xfId="0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166" fontId="8" fillId="3" borderId="25" xfId="1" applyNumberFormat="1" applyFont="1" applyFill="1" applyBorder="1" applyAlignment="1" applyProtection="1">
      <alignment horizontal="right" vertical="center"/>
      <protection locked="0"/>
    </xf>
    <xf numFmtId="0" fontId="9" fillId="0" borderId="25" xfId="0" applyFont="1" applyBorder="1" applyAlignment="1">
      <alignment horizontal="left" vertical="center"/>
    </xf>
    <xf numFmtId="166" fontId="9" fillId="0" borderId="25" xfId="1" applyNumberFormat="1" applyFont="1" applyFill="1" applyBorder="1" applyAlignment="1" applyProtection="1">
      <alignment horizontal="right" vertical="center"/>
      <protection locked="0"/>
    </xf>
    <xf numFmtId="0" fontId="8" fillId="3" borderId="30" xfId="0" applyFont="1" applyFill="1" applyBorder="1" applyAlignment="1">
      <alignment vertical="center"/>
    </xf>
    <xf numFmtId="166" fontId="9" fillId="0" borderId="25" xfId="1" applyNumberFormat="1" applyFont="1" applyBorder="1" applyAlignment="1" applyProtection="1">
      <alignment horizontal="right" vertical="center"/>
      <protection locked="0"/>
    </xf>
    <xf numFmtId="0" fontId="8" fillId="3" borderId="25" xfId="0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166" fontId="9" fillId="0" borderId="25" xfId="2" applyNumberFormat="1" applyFont="1" applyBorder="1" applyAlignment="1" applyProtection="1">
      <alignment horizontal="right" vertical="center"/>
      <protection locked="0"/>
    </xf>
    <xf numFmtId="166" fontId="9" fillId="0" borderId="25" xfId="2" applyNumberFormat="1" applyFont="1" applyFill="1" applyBorder="1" applyAlignment="1" applyProtection="1">
      <alignment horizontal="right" vertical="center"/>
      <protection locked="0"/>
    </xf>
    <xf numFmtId="0" fontId="8" fillId="0" borderId="25" xfId="0" applyFont="1" applyBorder="1" applyAlignment="1">
      <alignment horizontal="left" vertical="center"/>
    </xf>
    <xf numFmtId="166" fontId="0" fillId="0" borderId="0" xfId="0" applyNumberFormat="1" applyAlignment="1">
      <alignment vertical="center"/>
    </xf>
    <xf numFmtId="166" fontId="8" fillId="0" borderId="25" xfId="2" applyNumberFormat="1" applyFont="1" applyFill="1" applyBorder="1" applyAlignment="1" applyProtection="1">
      <alignment horizontal="right" vertical="center"/>
      <protection locked="0"/>
    </xf>
    <xf numFmtId="166" fontId="9" fillId="0" borderId="25" xfId="0" applyNumberFormat="1" applyFont="1" applyBorder="1" applyAlignment="1">
      <alignment horizontal="right" vertical="center"/>
    </xf>
    <xf numFmtId="0" fontId="3" fillId="11" borderId="10" xfId="0" applyFont="1" applyFill="1" applyBorder="1" applyAlignment="1">
      <alignment vertical="center"/>
    </xf>
    <xf numFmtId="0" fontId="3" fillId="11" borderId="0" xfId="0" applyFont="1" applyFill="1" applyAlignment="1">
      <alignment vertical="center"/>
    </xf>
    <xf numFmtId="0" fontId="5" fillId="11" borderId="0" xfId="0" applyFont="1" applyFill="1" applyAlignment="1">
      <alignment vertical="center"/>
    </xf>
    <xf numFmtId="0" fontId="5" fillId="11" borderId="0" xfId="0" applyFont="1" applyFill="1" applyAlignment="1">
      <alignment horizontal="left" vertical="center"/>
    </xf>
    <xf numFmtId="0" fontId="5" fillId="11" borderId="11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0" borderId="6" xfId="1" applyFont="1" applyBorder="1" applyAlignment="1">
      <alignment horizontal="right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43" fontId="5" fillId="0" borderId="11" xfId="1" applyFont="1" applyBorder="1" applyAlignment="1">
      <alignment horizontal="right" vertical="center" wrapText="1"/>
    </xf>
    <xf numFmtId="0" fontId="3" fillId="3" borderId="31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166" fontId="8" fillId="3" borderId="25" xfId="0" applyNumberFormat="1" applyFont="1" applyFill="1" applyBorder="1" applyAlignment="1">
      <alignment horizontal="right" vertical="center"/>
    </xf>
    <xf numFmtId="10" fontId="0" fillId="0" borderId="0" xfId="5" applyNumberFormat="1" applyFont="1" applyAlignment="1">
      <alignment vertical="center"/>
    </xf>
    <xf numFmtId="166" fontId="10" fillId="3" borderId="25" xfId="0" applyNumberFormat="1" applyFont="1" applyFill="1" applyBorder="1" applyAlignment="1">
      <alignment horizontal="right" vertical="center"/>
    </xf>
    <xf numFmtId="166" fontId="11" fillId="9" borderId="25" xfId="0" applyNumberFormat="1" applyFont="1" applyFill="1" applyBorder="1" applyAlignment="1">
      <alignment horizontal="right" vertical="center"/>
    </xf>
    <xf numFmtId="1" fontId="5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166" fontId="4" fillId="10" borderId="8" xfId="0" applyNumberFormat="1" applyFont="1" applyFill="1" applyBorder="1" applyAlignment="1">
      <alignment horizontal="right" vertical="center" wrapText="1"/>
    </xf>
    <xf numFmtId="0" fontId="4" fillId="10" borderId="9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3" fillId="0" borderId="7" xfId="4" applyNumberFormat="1" applyFont="1" applyFill="1" applyBorder="1" applyAlignment="1">
      <alignment horizontal="center" vertical="center" wrapText="1"/>
    </xf>
    <xf numFmtId="1" fontId="3" fillId="0" borderId="8" xfId="4" applyNumberFormat="1" applyFont="1" applyFill="1" applyBorder="1" applyAlignment="1">
      <alignment horizontal="center" vertical="center" wrapText="1"/>
    </xf>
    <xf numFmtId="1" fontId="3" fillId="0" borderId="10" xfId="4" applyNumberFormat="1" applyFont="1" applyFill="1" applyBorder="1" applyAlignment="1">
      <alignment horizontal="center" vertical="center" wrapText="1"/>
    </xf>
    <xf numFmtId="1" fontId="3" fillId="0" borderId="0" xfId="4" applyNumberFormat="1" applyFont="1" applyFill="1" applyBorder="1" applyAlignment="1">
      <alignment horizontal="center" vertical="center" wrapText="1"/>
    </xf>
    <xf numFmtId="1" fontId="3" fillId="0" borderId="11" xfId="4" applyNumberFormat="1" applyFont="1" applyFill="1" applyBorder="1" applyAlignment="1">
      <alignment horizontal="center" vertical="center" wrapText="1"/>
    </xf>
    <xf numFmtId="1" fontId="3" fillId="0" borderId="4" xfId="4" applyNumberFormat="1" applyFont="1" applyFill="1" applyBorder="1" applyAlignment="1">
      <alignment horizontal="center" vertical="center" wrapText="1"/>
    </xf>
    <xf numFmtId="1" fontId="3" fillId="0" borderId="5" xfId="4" applyNumberFormat="1" applyFont="1" applyFill="1" applyBorder="1" applyAlignment="1">
      <alignment horizontal="center" vertical="center" wrapText="1"/>
    </xf>
    <xf numFmtId="1" fontId="3" fillId="0" borderId="6" xfId="4" applyNumberFormat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justify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0" fontId="5" fillId="0" borderId="15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9" fontId="5" fillId="0" borderId="15" xfId="5" applyFont="1" applyBorder="1" applyAlignment="1">
      <alignment horizontal="left" vertical="center" wrapText="1"/>
    </xf>
    <xf numFmtId="9" fontId="5" fillId="0" borderId="14" xfId="5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6" fillId="0" borderId="8" xfId="3" applyNumberFormat="1" applyBorder="1" applyAlignment="1" applyProtection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0" fontId="5" fillId="12" borderId="18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justify" vertical="center" wrapText="1"/>
    </xf>
    <xf numFmtId="0" fontId="5" fillId="0" borderId="41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justify" vertical="center" wrapText="1"/>
    </xf>
    <xf numFmtId="0" fontId="5" fillId="0" borderId="43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</cellXfs>
  <cellStyles count="6">
    <cellStyle name="Hipervínculo" xfId="3" builtinId="8"/>
    <cellStyle name="Millares" xfId="1" builtinId="3"/>
    <cellStyle name="Millares 2 2" xfId="4" xr:uid="{00000000-0005-0000-0000-000002000000}"/>
    <cellStyle name="Moneda" xfId="2" builtinId="4"/>
    <cellStyle name="Normal" xfId="0" builtinId="0"/>
    <cellStyle name="Porcentaje" xfId="5" builtinId="5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14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3925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6" name="CuadroTexto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7" name="CuadroTex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8" name="CuadroTexto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0" name="CuadroTexto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1" name="CuadroTexto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2" name="CuadroTexto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3" name="CuadroTexto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4" name="Cuadro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5" name="CuadroTexto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7" name="CuadroTexto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19" name="CuadroTexto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20" name="CuadroTexto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21" name="CuadroTexto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2" name="CuadroTexto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25</xdr:row>
      <xdr:rowOff>0</xdr:rowOff>
    </xdr:from>
    <xdr:ext cx="184731" cy="264560"/>
    <xdr:sp macro="" textlink="">
      <xdr:nvSpPr>
        <xdr:cNvPr id="23" name="CuadroTexto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733925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4" name="CuadroTexto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5" name="CuadroTexto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6" name="CuadroTexto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7" name="CuadroTexto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8" name="CuadroTexto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29" name="CuadroTexto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0" name="CuadroTexto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" name="CuadroTexto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" name="CuadroTexto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3" name="CuadroTexto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4" name="CuadroTexto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5" name="CuadroTexto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6" name="CuadroTexto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7" name="CuadroTexto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8" name="CuadroTexto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9" name="CuadroTexto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40" name="CuadroTexto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41" name="CuadroTexto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42" name="CuadroTexto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31</xdr:row>
      <xdr:rowOff>0</xdr:rowOff>
    </xdr:from>
    <xdr:ext cx="184731" cy="264560"/>
    <xdr:sp macro="" textlink="">
      <xdr:nvSpPr>
        <xdr:cNvPr id="43" name="CuadroTexto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733925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44" name="CuadroTexto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45" name="CuadroTexto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46" name="CuadroTexto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47" name="CuadroTexto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48" name="CuadroTexto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49" name="CuadroTexto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50" name="CuadroTexto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51" name="CuadroTexto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52" name="CuadroTexto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53" name="CuadroTexto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54" name="CuadroTexto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55" name="CuadroTexto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56" name="CuadroTexto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57" name="CuadroTexto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58" name="CuadroTexto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59" name="CuadroTexto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60" name="CuadroTexto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61" name="CuadroTexto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2" name="CuadroTexto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25</xdr:row>
      <xdr:rowOff>0</xdr:rowOff>
    </xdr:from>
    <xdr:ext cx="184731" cy="264560"/>
    <xdr:sp macro="" textlink="">
      <xdr:nvSpPr>
        <xdr:cNvPr id="63" name="CuadroTexto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733925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4" name="CuadroTexto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5" name="CuadroTexto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6" name="CuadroTexto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7" name="CuadroTexto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8" name="CuadroTexto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69" name="CuadroTexto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0" name="CuadroTexto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1" name="CuadroTexto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2" name="CuadroTexto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3" name="CuadroTexto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4" name="CuadroTexto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5" name="CuadroTexto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6" name="CuadroTexto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7" name="CuadroTexto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8" name="CuadroTexto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79" name="CuadroTexto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80" name="CuadroTexto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81" name="CuadroTexto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82" name="CuadroTexto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31</xdr:row>
      <xdr:rowOff>0</xdr:rowOff>
    </xdr:from>
    <xdr:ext cx="184731" cy="264560"/>
    <xdr:sp macro="" textlink="">
      <xdr:nvSpPr>
        <xdr:cNvPr id="83" name="CuadroTexto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733925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84" name="CuadroTexto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85" name="CuadroTexto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86" name="CuadroTexto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87" name="CuadroTexto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88" name="CuadroTexto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89" name="CuadroTexto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90" name="CuadroTexto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91" name="CuadroTexto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92" name="CuadroTexto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93" name="CuadroTexto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94" name="CuadroTexto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95" name="CuadroTexto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96" name="CuadroTexto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97" name="CuadroTexto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98" name="CuadroTexto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99" name="CuadroTexto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100" name="CuadroTexto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101" name="CuadroTexto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02" name="CuadroTexto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53</xdr:row>
      <xdr:rowOff>0</xdr:rowOff>
    </xdr:from>
    <xdr:ext cx="184731" cy="264560"/>
    <xdr:sp macro="" textlink="">
      <xdr:nvSpPr>
        <xdr:cNvPr id="103" name="CuadroTexto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733925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04" name="CuadroTexto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05" name="CuadroTexto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06" name="CuadroTexto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07" name="CuadroTexto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08" name="CuadroTexto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09" name="CuadroTexto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10" name="CuadroTexto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11" name="CuadroTexto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12" name="CuadroTexto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13" name="CuadroTexto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14" name="CuadroTexto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15" name="CuadroTexto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16" name="CuadroTexto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17" name="CuadroTexto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18" name="CuadroTexto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19" name="CuadroTexto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20" name="CuadroTexto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53</xdr:row>
      <xdr:rowOff>0</xdr:rowOff>
    </xdr:from>
    <xdr:ext cx="184731" cy="264560"/>
    <xdr:sp macro="" textlink="">
      <xdr:nvSpPr>
        <xdr:cNvPr id="121" name="CuadroTexto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77300" y="1803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62</xdr:row>
      <xdr:rowOff>0</xdr:rowOff>
    </xdr:from>
    <xdr:ext cx="184731" cy="264560"/>
    <xdr:sp macro="" textlink="">
      <xdr:nvSpPr>
        <xdr:cNvPr id="122" name="CuadroTexto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73392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23" name="CuadroTexto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24" name="CuadroTexto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25" name="CuadroTexto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26" name="CuadroTexto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27" name="CuadroTexto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28" name="CuadroTexto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29" name="CuadroTexto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30" name="CuadroTexto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31" name="CuadroTexto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32" name="CuadroTexto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33" name="CuadroTexto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34" name="CuadroTexto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35" name="CuadroTexto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36" name="CuadroTexto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37" name="CuadroTexto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38" name="CuadroTexto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39" name="CuadroTexto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704850</xdr:colOff>
      <xdr:row>62</xdr:row>
      <xdr:rowOff>0</xdr:rowOff>
    </xdr:from>
    <xdr:ext cx="184731" cy="264560"/>
    <xdr:sp macro="" textlink="">
      <xdr:nvSpPr>
        <xdr:cNvPr id="140" name="CuadroTexto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7724775" y="2153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41" name="CuadroTexto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42" name="CuadroTexto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43" name="CuadroTexto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44" name="CuadroTexto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45" name="CuadroTexto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46" name="CuadroTexto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47" name="CuadroTexto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48" name="CuadroTexto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49" name="CuadroTexto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50" name="CuadroTexto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51" name="CuadroTexto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52" name="CuadroTexto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53" name="CuadroTexto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54" name="CuadroTexto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55" name="CuadroTexto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56" name="CuadroTexto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57" name="CuadroTexto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58" name="CuadroTexto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59" name="CuadroTexto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60" name="CuadroTexto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82</xdr:row>
      <xdr:rowOff>0</xdr:rowOff>
    </xdr:from>
    <xdr:ext cx="184731" cy="264560"/>
    <xdr:sp macro="" textlink="">
      <xdr:nvSpPr>
        <xdr:cNvPr id="161" name="CuadroTexto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733925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62" name="CuadroTexto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63" name="CuadroTexto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64" name="CuadroTexto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65" name="CuadroTexto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66" name="CuadroTexto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67" name="CuadroTexto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68" name="CuadroTexto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69" name="CuadroTexto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70" name="CuadroTexto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71" name="CuadroTexto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72" name="CuadroTexto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73" name="CuadroTexto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74" name="CuadroTexto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75" name="CuadroTexto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76" name="CuadroTexto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77" name="CuadroTexto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78" name="CuadroTexto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79" name="CuadroTexto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80" name="CuadroTexto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81" name="CuadroTexto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82" name="CuadroTexto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83" name="CuadroTexto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84" name="CuadroTexto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85" name="CuadroTexto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86" name="CuadroTexto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87" name="CuadroTexto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88" name="CuadroTexto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89" name="CuadroTexto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90" name="CuadroTexto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91" name="CuadroTexto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92" name="CuadroTexto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93" name="CuadroTexto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94" name="CuadroTexto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82</xdr:row>
      <xdr:rowOff>0</xdr:rowOff>
    </xdr:from>
    <xdr:ext cx="184731" cy="264560"/>
    <xdr:sp macro="" textlink="">
      <xdr:nvSpPr>
        <xdr:cNvPr id="195" name="CuadroTexto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77300" y="2738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196" name="CuadroTexto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197" name="CuadroTexto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198" name="CuadroTexto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199" name="CuadroTexto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00" name="CuadroTexto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01" name="CuadroTexto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02" name="CuadroTexto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03" name="CuadroTexto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04" name="CuadroTexto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05" name="CuadroTexto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06" name="CuadroTexto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07" name="CuadroTexto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08" name="CuadroTexto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09" name="CuadroTexto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10" name="CuadroTexto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11" name="CuadroTexto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12" name="CuadroTexto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13" name="CuadroTexto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14" name="CuadroTexto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15" name="CuadroTexto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16" name="CuadroTexto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17" name="CuadroTexto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18" name="CuadroTexto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19" name="CuadroTexto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20" name="CuadroTexto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21" name="CuadroTexto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22" name="CuadroTexto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23" name="CuadroTexto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24" name="CuadroTexto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25" name="CuadroTexto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26" name="CuadroTexto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27" name="CuadroTexto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28" name="CuadroTexto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29" name="CuadroTexto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30" name="CuadroTexto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31" name="CuadroTexto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117</xdr:row>
      <xdr:rowOff>0</xdr:rowOff>
    </xdr:from>
    <xdr:ext cx="184731" cy="264560"/>
    <xdr:sp macro="" textlink="">
      <xdr:nvSpPr>
        <xdr:cNvPr id="232" name="CuadroTexto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8877300" y="387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33" name="CuadroTexto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127</xdr:row>
      <xdr:rowOff>0</xdr:rowOff>
    </xdr:from>
    <xdr:ext cx="184731" cy="264560"/>
    <xdr:sp macro="" textlink="">
      <xdr:nvSpPr>
        <xdr:cNvPr id="234" name="CuadroTexto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4733925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35" name="CuadroTexto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36" name="CuadroTexto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37" name="CuadroTexto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38" name="CuadroTexto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39" name="CuadroTexto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40" name="CuadroTexto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41" name="CuadroTexto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42" name="CuadroTexto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43" name="CuadroTexto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44" name="CuadroTexto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45" name="CuadroTexto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46" name="CuadroTexto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47" name="CuadroTexto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48" name="CuadroTexto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49" name="CuadroTexto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50" name="CuadroTexto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51" name="CuadroTexto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52" name="CuadroTexto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53" name="CuadroTexto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127</xdr:row>
      <xdr:rowOff>0</xdr:rowOff>
    </xdr:from>
    <xdr:ext cx="184731" cy="264560"/>
    <xdr:sp macro="" textlink="">
      <xdr:nvSpPr>
        <xdr:cNvPr id="254" name="CuadroTexto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4733925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55" name="CuadroTexto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56" name="CuadroTexto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57" name="CuadroTexto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58" name="CuadroTexto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59" name="CuadroTexto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60" name="CuadroTexto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61" name="CuadroTexto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62" name="CuadroTexto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63" name="CuadroTexto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64" name="CuadroTexto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65" name="CuadroTexto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66" name="CuadroTexto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67" name="CuadroTexto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68" name="CuadroTexto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69" name="CuadroTexto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70" name="CuadroTexto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71" name="CuadroTexto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72" name="CuadroTexto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73" name="CuadroTexto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74" name="CuadroTexto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75" name="CuadroTexto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76" name="CuadroTexto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77" name="CuadroTexto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78" name="CuadroTexto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79" name="CuadroTexto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80" name="CuadroTexto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81" name="CuadroTexto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82" name="CuadroTexto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83" name="CuadroTexto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84" name="CuadroTexto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85" name="CuadroTexto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86" name="CuadroTexto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87" name="CuadroTexto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88" name="CuadroTexto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89" name="CuadroTexto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90" name="CuadroTexto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127</xdr:row>
      <xdr:rowOff>0</xdr:rowOff>
    </xdr:from>
    <xdr:ext cx="184731" cy="264560"/>
    <xdr:sp macro="" textlink="">
      <xdr:nvSpPr>
        <xdr:cNvPr id="291" name="CuadroTexto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8877300" y="437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292" name="CuadroTexto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293" name="CuadroTexto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294" name="CuadroTexto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295" name="CuadroTexto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296" name="CuadroTexto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297" name="CuadroTexto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298" name="CuadroTexto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299" name="CuadroTexto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300" name="CuadroTexto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301" name="CuadroTexto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302" name="CuadroTexto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303" name="CuadroTexto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304" name="CuadroTexto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305" name="CuadroTexto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306" name="CuadroTexto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307" name="CuadroTexto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308" name="CuadroTexto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309" name="CuadroTexto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31</xdr:row>
      <xdr:rowOff>0</xdr:rowOff>
    </xdr:from>
    <xdr:ext cx="184731" cy="264560"/>
    <xdr:sp macro="" textlink="">
      <xdr:nvSpPr>
        <xdr:cNvPr id="310" name="CuadroTexto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77300" y="985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1" name="CuadroTexto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2" name="CuadroTexto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3" name="CuadroTexto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4" name="CuadroTexto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5" name="CuadroTexto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6" name="CuadroTexto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7" name="CuadroTexto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8" name="CuadroTexto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19" name="CuadroTexto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0" name="CuadroTexto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1" name="CuadroTexto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2" name="CuadroTexto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3" name="CuadroTexto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4" name="CuadroTexto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5" name="CuadroTexto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6" name="CuadroTexto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7" name="CuadroTexto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8" name="CuadroTexto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25</xdr:row>
      <xdr:rowOff>0</xdr:rowOff>
    </xdr:from>
    <xdr:ext cx="184731" cy="264560"/>
    <xdr:sp macro="" textlink="">
      <xdr:nvSpPr>
        <xdr:cNvPr id="329" name="CuadroTexto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773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0" name="CuadroTexto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1" name="CuadroTexto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2" name="CuadroTexto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3" name="CuadroTexto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4" name="CuadroTexto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5" name="CuadroTexto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6" name="CuadroTexto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7" name="CuadroTexto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8" name="CuadroTexto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39" name="CuadroTexto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0" name="CuadroTexto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1" name="CuadroTexto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2" name="CuadroTexto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3" name="CuadroTexto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4" name="CuadroTexto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5" name="CuadroTexto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6" name="CuadroTexto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7" name="CuadroTexto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14</xdr:row>
      <xdr:rowOff>0</xdr:rowOff>
    </xdr:from>
    <xdr:ext cx="184731" cy="264560"/>
    <xdr:sp macro="" textlink="">
      <xdr:nvSpPr>
        <xdr:cNvPr id="348" name="CuadroTexto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77300" y="449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twoCellAnchor editAs="oneCell">
    <xdr:from>
      <xdr:col>3</xdr:col>
      <xdr:colOff>437030</xdr:colOff>
      <xdr:row>1</xdr:row>
      <xdr:rowOff>190500</xdr:rowOff>
    </xdr:from>
    <xdr:to>
      <xdr:col>3</xdr:col>
      <xdr:colOff>1237130</xdr:colOff>
      <xdr:row>1</xdr:row>
      <xdr:rowOff>836930</xdr:rowOff>
    </xdr:to>
    <xdr:pic>
      <xdr:nvPicPr>
        <xdr:cNvPr id="350" name="3 Imagen" descr="escud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3030" y="381000"/>
          <a:ext cx="800100" cy="646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694764</xdr:colOff>
      <xdr:row>1</xdr:row>
      <xdr:rowOff>134471</xdr:rowOff>
    </xdr:from>
    <xdr:to>
      <xdr:col>10</xdr:col>
      <xdr:colOff>1512644</xdr:colOff>
      <xdr:row>1</xdr:row>
      <xdr:rowOff>903681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id="{BF3CA28D-F71D-4C85-B9D5-7022C413CC0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0911" y="324971"/>
          <a:ext cx="817880" cy="7692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704850</xdr:colOff>
      <xdr:row>62</xdr:row>
      <xdr:rowOff>0</xdr:rowOff>
    </xdr:from>
    <xdr:ext cx="184731" cy="264560"/>
    <xdr:sp macro="" textlink="">
      <xdr:nvSpPr>
        <xdr:cNvPr id="463" name="CuadroTexto 2">
          <a:extLst>
            <a:ext uri="{FF2B5EF4-FFF2-40B4-BE49-F238E27FC236}">
              <a16:creationId xmlns:a16="http://schemas.microsoft.com/office/drawing/2014/main" id="{30273365-AC35-4B7F-BDFB-6EC600E995CE}"/>
            </a:ext>
          </a:extLst>
        </xdr:cNvPr>
        <xdr:cNvSpPr txBox="1"/>
      </xdr:nvSpPr>
      <xdr:spPr>
        <a:xfrm>
          <a:off x="306705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439F80B6-2994-4548-9807-8DF0B79566B3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65" name="CuadroTexto 2">
          <a:extLst>
            <a:ext uri="{FF2B5EF4-FFF2-40B4-BE49-F238E27FC236}">
              <a16:creationId xmlns:a16="http://schemas.microsoft.com/office/drawing/2014/main" id="{C88AFB67-4F48-47EB-A672-1EC14BE4C763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66" name="CuadroTexto 2">
          <a:extLst>
            <a:ext uri="{FF2B5EF4-FFF2-40B4-BE49-F238E27FC236}">
              <a16:creationId xmlns:a16="http://schemas.microsoft.com/office/drawing/2014/main" id="{3C7D1CE0-DCC9-431A-B1CD-A5FA0DF51B4A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67" name="CuadroTexto 2">
          <a:extLst>
            <a:ext uri="{FF2B5EF4-FFF2-40B4-BE49-F238E27FC236}">
              <a16:creationId xmlns:a16="http://schemas.microsoft.com/office/drawing/2014/main" id="{2EF9B1F1-D98D-438F-8036-065F12F3728A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68" name="CuadroTexto 2">
          <a:extLst>
            <a:ext uri="{FF2B5EF4-FFF2-40B4-BE49-F238E27FC236}">
              <a16:creationId xmlns:a16="http://schemas.microsoft.com/office/drawing/2014/main" id="{FA2C2070-585E-4E02-9BD2-759BA980C594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69" name="CuadroTexto 2">
          <a:extLst>
            <a:ext uri="{FF2B5EF4-FFF2-40B4-BE49-F238E27FC236}">
              <a16:creationId xmlns:a16="http://schemas.microsoft.com/office/drawing/2014/main" id="{500552ED-B89A-45E3-AFD7-6350BDF4C427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70" name="CuadroTexto 2">
          <a:extLst>
            <a:ext uri="{FF2B5EF4-FFF2-40B4-BE49-F238E27FC236}">
              <a16:creationId xmlns:a16="http://schemas.microsoft.com/office/drawing/2014/main" id="{92A674CC-1C0C-41B2-8A80-5176FF09985E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71" name="CuadroTexto 2">
          <a:extLst>
            <a:ext uri="{FF2B5EF4-FFF2-40B4-BE49-F238E27FC236}">
              <a16:creationId xmlns:a16="http://schemas.microsoft.com/office/drawing/2014/main" id="{5E29F829-449D-4BA9-9DE7-89AFFA829692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72" name="CuadroTexto 2">
          <a:extLst>
            <a:ext uri="{FF2B5EF4-FFF2-40B4-BE49-F238E27FC236}">
              <a16:creationId xmlns:a16="http://schemas.microsoft.com/office/drawing/2014/main" id="{53E7379C-2444-4FF8-B583-45D513FEF54C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73" name="CuadroTexto 2">
          <a:extLst>
            <a:ext uri="{FF2B5EF4-FFF2-40B4-BE49-F238E27FC236}">
              <a16:creationId xmlns:a16="http://schemas.microsoft.com/office/drawing/2014/main" id="{54F01BA8-C18E-400C-B85B-52510086D9FB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74" name="CuadroTexto 2">
          <a:extLst>
            <a:ext uri="{FF2B5EF4-FFF2-40B4-BE49-F238E27FC236}">
              <a16:creationId xmlns:a16="http://schemas.microsoft.com/office/drawing/2014/main" id="{477F45A6-B8C5-4DA8-8184-9EBD493CDD84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75" name="CuadroTexto 2">
          <a:extLst>
            <a:ext uri="{FF2B5EF4-FFF2-40B4-BE49-F238E27FC236}">
              <a16:creationId xmlns:a16="http://schemas.microsoft.com/office/drawing/2014/main" id="{9775A7AD-6FFD-4499-BB02-DF6170E892DA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76" name="CuadroTexto 2">
          <a:extLst>
            <a:ext uri="{FF2B5EF4-FFF2-40B4-BE49-F238E27FC236}">
              <a16:creationId xmlns:a16="http://schemas.microsoft.com/office/drawing/2014/main" id="{DE0FBA79-CD0A-432E-AB58-0EA7EB32048F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77" name="CuadroTexto 2">
          <a:extLst>
            <a:ext uri="{FF2B5EF4-FFF2-40B4-BE49-F238E27FC236}">
              <a16:creationId xmlns:a16="http://schemas.microsoft.com/office/drawing/2014/main" id="{4AA7D63C-CA47-48D5-A40D-88C44B87DFBC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78" name="CuadroTexto 2">
          <a:extLst>
            <a:ext uri="{FF2B5EF4-FFF2-40B4-BE49-F238E27FC236}">
              <a16:creationId xmlns:a16="http://schemas.microsoft.com/office/drawing/2014/main" id="{C652478F-7256-4C70-99B9-957260EAAFA7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79" name="CuadroTexto 2">
          <a:extLst>
            <a:ext uri="{FF2B5EF4-FFF2-40B4-BE49-F238E27FC236}">
              <a16:creationId xmlns:a16="http://schemas.microsoft.com/office/drawing/2014/main" id="{D17E14FF-943F-4E61-9E48-B6DA8D6F3E74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80" name="CuadroTexto 2">
          <a:extLst>
            <a:ext uri="{FF2B5EF4-FFF2-40B4-BE49-F238E27FC236}">
              <a16:creationId xmlns:a16="http://schemas.microsoft.com/office/drawing/2014/main" id="{4356CBD5-D0FE-493F-9782-30E58237C36F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7</xdr:col>
      <xdr:colOff>676275</xdr:colOff>
      <xdr:row>62</xdr:row>
      <xdr:rowOff>0</xdr:rowOff>
    </xdr:from>
    <xdr:ext cx="184731" cy="264560"/>
    <xdr:sp macro="" textlink="">
      <xdr:nvSpPr>
        <xdr:cNvPr id="481" name="CuadroTexto 2">
          <a:extLst>
            <a:ext uri="{FF2B5EF4-FFF2-40B4-BE49-F238E27FC236}">
              <a16:creationId xmlns:a16="http://schemas.microsoft.com/office/drawing/2014/main" id="{DF34A27C-2D84-40E4-A691-CD2D71357B47}"/>
            </a:ext>
          </a:extLst>
        </xdr:cNvPr>
        <xdr:cNvSpPr txBox="1"/>
      </xdr:nvSpPr>
      <xdr:spPr>
        <a:xfrm>
          <a:off x="60293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82" name="CuadroTexto 2">
          <a:extLst>
            <a:ext uri="{FF2B5EF4-FFF2-40B4-BE49-F238E27FC236}">
              <a16:creationId xmlns:a16="http://schemas.microsoft.com/office/drawing/2014/main" id="{0F1F4622-3551-4490-B8CD-52D56AEF60A1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83" name="CuadroTexto 2">
          <a:extLst>
            <a:ext uri="{FF2B5EF4-FFF2-40B4-BE49-F238E27FC236}">
              <a16:creationId xmlns:a16="http://schemas.microsoft.com/office/drawing/2014/main" id="{45611F12-36E8-4A65-85A9-5661F5D5519E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84" name="CuadroTexto 2">
          <a:extLst>
            <a:ext uri="{FF2B5EF4-FFF2-40B4-BE49-F238E27FC236}">
              <a16:creationId xmlns:a16="http://schemas.microsoft.com/office/drawing/2014/main" id="{63094313-2C80-4BE5-8366-804DF00D2A76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85" name="CuadroTexto 2">
          <a:extLst>
            <a:ext uri="{FF2B5EF4-FFF2-40B4-BE49-F238E27FC236}">
              <a16:creationId xmlns:a16="http://schemas.microsoft.com/office/drawing/2014/main" id="{A5D09677-6A23-4E10-8492-CD172C17ACF2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86" name="CuadroTexto 2">
          <a:extLst>
            <a:ext uri="{FF2B5EF4-FFF2-40B4-BE49-F238E27FC236}">
              <a16:creationId xmlns:a16="http://schemas.microsoft.com/office/drawing/2014/main" id="{3892C21A-03E6-49F8-A4D0-74936F362318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87" name="CuadroTexto 2">
          <a:extLst>
            <a:ext uri="{FF2B5EF4-FFF2-40B4-BE49-F238E27FC236}">
              <a16:creationId xmlns:a16="http://schemas.microsoft.com/office/drawing/2014/main" id="{D9FC06C2-B820-4265-92C7-886261DA06D5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88" name="CuadroTexto 2">
          <a:extLst>
            <a:ext uri="{FF2B5EF4-FFF2-40B4-BE49-F238E27FC236}">
              <a16:creationId xmlns:a16="http://schemas.microsoft.com/office/drawing/2014/main" id="{15DCB462-70E7-4C25-B327-6E1644085DAF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89" name="CuadroTexto 2">
          <a:extLst>
            <a:ext uri="{FF2B5EF4-FFF2-40B4-BE49-F238E27FC236}">
              <a16:creationId xmlns:a16="http://schemas.microsoft.com/office/drawing/2014/main" id="{D66923DF-B2AC-421A-BDF7-1F13D3076FAA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90" name="CuadroTexto 2">
          <a:extLst>
            <a:ext uri="{FF2B5EF4-FFF2-40B4-BE49-F238E27FC236}">
              <a16:creationId xmlns:a16="http://schemas.microsoft.com/office/drawing/2014/main" id="{452BF66E-D47F-4059-B9FF-915E8217F12D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91" name="CuadroTexto 2">
          <a:extLst>
            <a:ext uri="{FF2B5EF4-FFF2-40B4-BE49-F238E27FC236}">
              <a16:creationId xmlns:a16="http://schemas.microsoft.com/office/drawing/2014/main" id="{B26F3439-B5A9-465E-A751-6D0E405A8C06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92" name="CuadroTexto 2">
          <a:extLst>
            <a:ext uri="{FF2B5EF4-FFF2-40B4-BE49-F238E27FC236}">
              <a16:creationId xmlns:a16="http://schemas.microsoft.com/office/drawing/2014/main" id="{E37CC260-1E22-4CB0-A2F3-A49E78BDFC6C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93" name="CuadroTexto 2">
          <a:extLst>
            <a:ext uri="{FF2B5EF4-FFF2-40B4-BE49-F238E27FC236}">
              <a16:creationId xmlns:a16="http://schemas.microsoft.com/office/drawing/2014/main" id="{0A063C46-433F-40D2-BF24-C0190403D05B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94" name="CuadroTexto 2">
          <a:extLst>
            <a:ext uri="{FF2B5EF4-FFF2-40B4-BE49-F238E27FC236}">
              <a16:creationId xmlns:a16="http://schemas.microsoft.com/office/drawing/2014/main" id="{9BAD87DB-EBD1-4AA1-BAB4-0EB5EF5696B1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95" name="CuadroTexto 2">
          <a:extLst>
            <a:ext uri="{FF2B5EF4-FFF2-40B4-BE49-F238E27FC236}">
              <a16:creationId xmlns:a16="http://schemas.microsoft.com/office/drawing/2014/main" id="{C59F4AB9-2770-405E-A892-FD74E93B435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96" name="CuadroTexto 2">
          <a:extLst>
            <a:ext uri="{FF2B5EF4-FFF2-40B4-BE49-F238E27FC236}">
              <a16:creationId xmlns:a16="http://schemas.microsoft.com/office/drawing/2014/main" id="{D14DD8BC-0796-45B7-81BD-41B9C484DE40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97" name="CuadroTexto 2">
          <a:extLst>
            <a:ext uri="{FF2B5EF4-FFF2-40B4-BE49-F238E27FC236}">
              <a16:creationId xmlns:a16="http://schemas.microsoft.com/office/drawing/2014/main" id="{A95D746C-5F3D-4D61-AFDC-1A45E4408538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98" name="CuadroTexto 2">
          <a:extLst>
            <a:ext uri="{FF2B5EF4-FFF2-40B4-BE49-F238E27FC236}">
              <a16:creationId xmlns:a16="http://schemas.microsoft.com/office/drawing/2014/main" id="{67BEAB1D-DC83-4039-81E5-D71B7B5916D8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499" name="CuadroTexto 2">
          <a:extLst>
            <a:ext uri="{FF2B5EF4-FFF2-40B4-BE49-F238E27FC236}">
              <a16:creationId xmlns:a16="http://schemas.microsoft.com/office/drawing/2014/main" id="{3A423441-C01D-487B-BEC6-2C2B2D486455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00" name="CuadroTexto 2">
          <a:extLst>
            <a:ext uri="{FF2B5EF4-FFF2-40B4-BE49-F238E27FC236}">
              <a16:creationId xmlns:a16="http://schemas.microsoft.com/office/drawing/2014/main" id="{92BEB5CF-B3BD-4940-AC39-8A1F10F8D58C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01" name="CuadroTexto 2">
          <a:extLst>
            <a:ext uri="{FF2B5EF4-FFF2-40B4-BE49-F238E27FC236}">
              <a16:creationId xmlns:a16="http://schemas.microsoft.com/office/drawing/2014/main" id="{C746AE44-7AF6-4625-BBEE-E890806194F4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82</xdr:row>
      <xdr:rowOff>0</xdr:rowOff>
    </xdr:from>
    <xdr:ext cx="184731" cy="264560"/>
    <xdr:sp macro="" textlink="">
      <xdr:nvSpPr>
        <xdr:cNvPr id="502" name="CuadroTexto 2">
          <a:extLst>
            <a:ext uri="{FF2B5EF4-FFF2-40B4-BE49-F238E27FC236}">
              <a16:creationId xmlns:a16="http://schemas.microsoft.com/office/drawing/2014/main" id="{1571F6B7-D219-4645-838A-98E57646B1F0}"/>
            </a:ext>
          </a:extLst>
        </xdr:cNvPr>
        <xdr:cNvSpPr txBox="1"/>
      </xdr:nvSpPr>
      <xdr:spPr>
        <a:xfrm>
          <a:off x="30670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03" name="CuadroTexto 2">
          <a:extLst>
            <a:ext uri="{FF2B5EF4-FFF2-40B4-BE49-F238E27FC236}">
              <a16:creationId xmlns:a16="http://schemas.microsoft.com/office/drawing/2014/main" id="{9A2386CD-B74F-48B8-9283-B12CFBD0408F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04" name="CuadroTexto 2">
          <a:extLst>
            <a:ext uri="{FF2B5EF4-FFF2-40B4-BE49-F238E27FC236}">
              <a16:creationId xmlns:a16="http://schemas.microsoft.com/office/drawing/2014/main" id="{5E4AC24B-5BE6-42C5-ABFB-6FC4811C0CCE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05" name="CuadroTexto 2">
          <a:extLst>
            <a:ext uri="{FF2B5EF4-FFF2-40B4-BE49-F238E27FC236}">
              <a16:creationId xmlns:a16="http://schemas.microsoft.com/office/drawing/2014/main" id="{5A1776E9-6DBA-4FBF-A4F8-203066E5D54B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06" name="CuadroTexto 2">
          <a:extLst>
            <a:ext uri="{FF2B5EF4-FFF2-40B4-BE49-F238E27FC236}">
              <a16:creationId xmlns:a16="http://schemas.microsoft.com/office/drawing/2014/main" id="{0C778C4F-8679-48E4-966D-9E22C98D696B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07" name="CuadroTexto 2">
          <a:extLst>
            <a:ext uri="{FF2B5EF4-FFF2-40B4-BE49-F238E27FC236}">
              <a16:creationId xmlns:a16="http://schemas.microsoft.com/office/drawing/2014/main" id="{86327D6A-E4E0-4393-B8B9-1F736F5A7881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08" name="CuadroTexto 2">
          <a:extLst>
            <a:ext uri="{FF2B5EF4-FFF2-40B4-BE49-F238E27FC236}">
              <a16:creationId xmlns:a16="http://schemas.microsoft.com/office/drawing/2014/main" id="{17D3C8DF-9A3C-43DB-A63A-3854931B7B3D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09" name="CuadroTexto 2">
          <a:extLst>
            <a:ext uri="{FF2B5EF4-FFF2-40B4-BE49-F238E27FC236}">
              <a16:creationId xmlns:a16="http://schemas.microsoft.com/office/drawing/2014/main" id="{CDE7CAC8-4E24-4C38-8DE1-33CA62109260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10" name="CuadroTexto 2">
          <a:extLst>
            <a:ext uri="{FF2B5EF4-FFF2-40B4-BE49-F238E27FC236}">
              <a16:creationId xmlns:a16="http://schemas.microsoft.com/office/drawing/2014/main" id="{7EACBF4A-4F76-42E2-8B9C-6F6DEE155358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11" name="CuadroTexto 2">
          <a:extLst>
            <a:ext uri="{FF2B5EF4-FFF2-40B4-BE49-F238E27FC236}">
              <a16:creationId xmlns:a16="http://schemas.microsoft.com/office/drawing/2014/main" id="{443E9A3E-34E0-483E-AE01-544E226D64F4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12" name="CuadroTexto 2">
          <a:extLst>
            <a:ext uri="{FF2B5EF4-FFF2-40B4-BE49-F238E27FC236}">
              <a16:creationId xmlns:a16="http://schemas.microsoft.com/office/drawing/2014/main" id="{213C1FD9-8CDF-467E-B980-27B30BA7A5A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13" name="CuadroTexto 2">
          <a:extLst>
            <a:ext uri="{FF2B5EF4-FFF2-40B4-BE49-F238E27FC236}">
              <a16:creationId xmlns:a16="http://schemas.microsoft.com/office/drawing/2014/main" id="{744BA019-3A23-49CD-8232-9FEFC21FEA63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14" name="CuadroTexto 2">
          <a:extLst>
            <a:ext uri="{FF2B5EF4-FFF2-40B4-BE49-F238E27FC236}">
              <a16:creationId xmlns:a16="http://schemas.microsoft.com/office/drawing/2014/main" id="{77725A0F-AFCF-4FF8-83FD-DF0B0FF1F152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15" name="CuadroTexto 2">
          <a:extLst>
            <a:ext uri="{FF2B5EF4-FFF2-40B4-BE49-F238E27FC236}">
              <a16:creationId xmlns:a16="http://schemas.microsoft.com/office/drawing/2014/main" id="{8E960E45-8A45-47AF-8251-23EF4BAE2A51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16" name="CuadroTexto 2">
          <a:extLst>
            <a:ext uri="{FF2B5EF4-FFF2-40B4-BE49-F238E27FC236}">
              <a16:creationId xmlns:a16="http://schemas.microsoft.com/office/drawing/2014/main" id="{35BB9C4A-D4BB-4971-AC8B-4DB50FD786EE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17" name="CuadroTexto 2">
          <a:extLst>
            <a:ext uri="{FF2B5EF4-FFF2-40B4-BE49-F238E27FC236}">
              <a16:creationId xmlns:a16="http://schemas.microsoft.com/office/drawing/2014/main" id="{EBBCE23D-55C7-47D9-83D1-F7D43C3EFDEA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18" name="CuadroTexto 2">
          <a:extLst>
            <a:ext uri="{FF2B5EF4-FFF2-40B4-BE49-F238E27FC236}">
              <a16:creationId xmlns:a16="http://schemas.microsoft.com/office/drawing/2014/main" id="{9A1C552B-E603-4F48-9549-EB8F9DE233AE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19" name="CuadroTexto 2">
          <a:extLst>
            <a:ext uri="{FF2B5EF4-FFF2-40B4-BE49-F238E27FC236}">
              <a16:creationId xmlns:a16="http://schemas.microsoft.com/office/drawing/2014/main" id="{CB2D9475-3A27-4C69-9EFB-21245F715095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20" name="CuadroTexto 2">
          <a:extLst>
            <a:ext uri="{FF2B5EF4-FFF2-40B4-BE49-F238E27FC236}">
              <a16:creationId xmlns:a16="http://schemas.microsoft.com/office/drawing/2014/main" id="{555D04B0-D6AF-4462-8803-092D57544772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21" name="CuadroTexto 2">
          <a:extLst>
            <a:ext uri="{FF2B5EF4-FFF2-40B4-BE49-F238E27FC236}">
              <a16:creationId xmlns:a16="http://schemas.microsoft.com/office/drawing/2014/main" id="{7DF3A179-2822-40D0-BC7B-31F4656E11FE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22" name="CuadroTexto 2">
          <a:extLst>
            <a:ext uri="{FF2B5EF4-FFF2-40B4-BE49-F238E27FC236}">
              <a16:creationId xmlns:a16="http://schemas.microsoft.com/office/drawing/2014/main" id="{66A0DA8B-134C-4CF5-80A5-13676519DA3C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23" name="CuadroTexto 2">
          <a:extLst>
            <a:ext uri="{FF2B5EF4-FFF2-40B4-BE49-F238E27FC236}">
              <a16:creationId xmlns:a16="http://schemas.microsoft.com/office/drawing/2014/main" id="{AD16CE53-7D27-4DF2-943B-8D7A35833CB7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24" name="CuadroTexto 2">
          <a:extLst>
            <a:ext uri="{FF2B5EF4-FFF2-40B4-BE49-F238E27FC236}">
              <a16:creationId xmlns:a16="http://schemas.microsoft.com/office/drawing/2014/main" id="{8DC33F21-8CE8-4A0D-8DB9-A8793FD3B6C2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25" name="CuadroTexto 2">
          <a:extLst>
            <a:ext uri="{FF2B5EF4-FFF2-40B4-BE49-F238E27FC236}">
              <a16:creationId xmlns:a16="http://schemas.microsoft.com/office/drawing/2014/main" id="{79E1D681-0C21-4BAE-B075-D07E5118E47E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26" name="CuadroTexto 2">
          <a:extLst>
            <a:ext uri="{FF2B5EF4-FFF2-40B4-BE49-F238E27FC236}">
              <a16:creationId xmlns:a16="http://schemas.microsoft.com/office/drawing/2014/main" id="{C8AEBF3F-E1C0-44CD-A7B9-AF7E34B27E5E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27" name="CuadroTexto 2">
          <a:extLst>
            <a:ext uri="{FF2B5EF4-FFF2-40B4-BE49-F238E27FC236}">
              <a16:creationId xmlns:a16="http://schemas.microsoft.com/office/drawing/2014/main" id="{BFEBC038-7FB8-4D23-AFDC-47755008B605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28" name="CuadroTexto 2">
          <a:extLst>
            <a:ext uri="{FF2B5EF4-FFF2-40B4-BE49-F238E27FC236}">
              <a16:creationId xmlns:a16="http://schemas.microsoft.com/office/drawing/2014/main" id="{486F6313-D8A1-432F-A049-7F1E65E55E96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29" name="CuadroTexto 2">
          <a:extLst>
            <a:ext uri="{FF2B5EF4-FFF2-40B4-BE49-F238E27FC236}">
              <a16:creationId xmlns:a16="http://schemas.microsoft.com/office/drawing/2014/main" id="{D8B2AFD8-82A5-40CB-ACAE-7004ED1AA249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30" name="CuadroTexto 2">
          <a:extLst>
            <a:ext uri="{FF2B5EF4-FFF2-40B4-BE49-F238E27FC236}">
              <a16:creationId xmlns:a16="http://schemas.microsoft.com/office/drawing/2014/main" id="{942259D2-35ED-4F01-83E0-C067A88DF867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31" name="CuadroTexto 2">
          <a:extLst>
            <a:ext uri="{FF2B5EF4-FFF2-40B4-BE49-F238E27FC236}">
              <a16:creationId xmlns:a16="http://schemas.microsoft.com/office/drawing/2014/main" id="{4A156DE0-46BC-4A12-9E3C-3EF12FAC91D4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32" name="CuadroTexto 2">
          <a:extLst>
            <a:ext uri="{FF2B5EF4-FFF2-40B4-BE49-F238E27FC236}">
              <a16:creationId xmlns:a16="http://schemas.microsoft.com/office/drawing/2014/main" id="{57261994-54C4-40FC-A446-A346C6869491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33" name="CuadroTexto 2">
          <a:extLst>
            <a:ext uri="{FF2B5EF4-FFF2-40B4-BE49-F238E27FC236}">
              <a16:creationId xmlns:a16="http://schemas.microsoft.com/office/drawing/2014/main" id="{9E27DDA1-0CC0-4887-B6EB-117E752F40ED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34" name="CuadroTexto 2">
          <a:extLst>
            <a:ext uri="{FF2B5EF4-FFF2-40B4-BE49-F238E27FC236}">
              <a16:creationId xmlns:a16="http://schemas.microsoft.com/office/drawing/2014/main" id="{19EF607E-FF1A-4F20-BE5B-3995E0CC6C9B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35" name="CuadroTexto 2">
          <a:extLst>
            <a:ext uri="{FF2B5EF4-FFF2-40B4-BE49-F238E27FC236}">
              <a16:creationId xmlns:a16="http://schemas.microsoft.com/office/drawing/2014/main" id="{9889DFB7-93E3-4743-A086-4FFE7819F33A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82</xdr:row>
      <xdr:rowOff>0</xdr:rowOff>
    </xdr:from>
    <xdr:ext cx="184731" cy="264560"/>
    <xdr:sp macro="" textlink="">
      <xdr:nvSpPr>
        <xdr:cNvPr id="536" name="CuadroTexto 2">
          <a:extLst>
            <a:ext uri="{FF2B5EF4-FFF2-40B4-BE49-F238E27FC236}">
              <a16:creationId xmlns:a16="http://schemas.microsoft.com/office/drawing/2014/main" id="{2277242E-2D8F-481E-8F96-D5450F769997}"/>
            </a:ext>
          </a:extLst>
        </xdr:cNvPr>
        <xdr:cNvSpPr txBox="1"/>
      </xdr:nvSpPr>
      <xdr:spPr>
        <a:xfrm>
          <a:off x="7181850" y="458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37" name="CuadroTexto 2">
          <a:extLst>
            <a:ext uri="{FF2B5EF4-FFF2-40B4-BE49-F238E27FC236}">
              <a16:creationId xmlns:a16="http://schemas.microsoft.com/office/drawing/2014/main" id="{425BFFB9-8B0C-4CA6-9373-7473609FD397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38" name="CuadroTexto 2">
          <a:extLst>
            <a:ext uri="{FF2B5EF4-FFF2-40B4-BE49-F238E27FC236}">
              <a16:creationId xmlns:a16="http://schemas.microsoft.com/office/drawing/2014/main" id="{866ED6D4-3059-4FC6-9CAD-CB2B13F3E28B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39" name="CuadroTexto 2">
          <a:extLst>
            <a:ext uri="{FF2B5EF4-FFF2-40B4-BE49-F238E27FC236}">
              <a16:creationId xmlns:a16="http://schemas.microsoft.com/office/drawing/2014/main" id="{FA50A6A7-489A-48D4-A00F-C28E437C39B0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40" name="CuadroTexto 2">
          <a:extLst>
            <a:ext uri="{FF2B5EF4-FFF2-40B4-BE49-F238E27FC236}">
              <a16:creationId xmlns:a16="http://schemas.microsoft.com/office/drawing/2014/main" id="{B94B5754-E393-47D6-B5BA-B29366324FDD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41" name="CuadroTexto 2">
          <a:extLst>
            <a:ext uri="{FF2B5EF4-FFF2-40B4-BE49-F238E27FC236}">
              <a16:creationId xmlns:a16="http://schemas.microsoft.com/office/drawing/2014/main" id="{2173DE77-925A-4232-842A-5B349CD0970F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42" name="CuadroTexto 2">
          <a:extLst>
            <a:ext uri="{FF2B5EF4-FFF2-40B4-BE49-F238E27FC236}">
              <a16:creationId xmlns:a16="http://schemas.microsoft.com/office/drawing/2014/main" id="{B7EADDA1-1D78-456A-B60F-5B93C00D0205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43" name="CuadroTexto 2">
          <a:extLst>
            <a:ext uri="{FF2B5EF4-FFF2-40B4-BE49-F238E27FC236}">
              <a16:creationId xmlns:a16="http://schemas.microsoft.com/office/drawing/2014/main" id="{9A9604C4-5D7F-404E-83DD-441A3C9AE504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44" name="CuadroTexto 2">
          <a:extLst>
            <a:ext uri="{FF2B5EF4-FFF2-40B4-BE49-F238E27FC236}">
              <a16:creationId xmlns:a16="http://schemas.microsoft.com/office/drawing/2014/main" id="{260C357A-43FE-4FA9-A2DB-D2AA31F92EA3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45" name="CuadroTexto 2">
          <a:extLst>
            <a:ext uri="{FF2B5EF4-FFF2-40B4-BE49-F238E27FC236}">
              <a16:creationId xmlns:a16="http://schemas.microsoft.com/office/drawing/2014/main" id="{2B9C2893-873D-4C45-A614-EEE1A13BB57A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46" name="CuadroTexto 2">
          <a:extLst>
            <a:ext uri="{FF2B5EF4-FFF2-40B4-BE49-F238E27FC236}">
              <a16:creationId xmlns:a16="http://schemas.microsoft.com/office/drawing/2014/main" id="{3C0613B0-263A-4FC1-9F85-5F219F9A7038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47" name="CuadroTexto 2">
          <a:extLst>
            <a:ext uri="{FF2B5EF4-FFF2-40B4-BE49-F238E27FC236}">
              <a16:creationId xmlns:a16="http://schemas.microsoft.com/office/drawing/2014/main" id="{4413E9D1-4AFC-4090-BF63-22D0CDB492DB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48" name="CuadroTexto 2">
          <a:extLst>
            <a:ext uri="{FF2B5EF4-FFF2-40B4-BE49-F238E27FC236}">
              <a16:creationId xmlns:a16="http://schemas.microsoft.com/office/drawing/2014/main" id="{05D4F5DA-2085-4675-B73F-4251CA1D2713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49" name="CuadroTexto 2">
          <a:extLst>
            <a:ext uri="{FF2B5EF4-FFF2-40B4-BE49-F238E27FC236}">
              <a16:creationId xmlns:a16="http://schemas.microsoft.com/office/drawing/2014/main" id="{DDF51929-9397-4329-8FF0-84F01DAD279D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50" name="CuadroTexto 2">
          <a:extLst>
            <a:ext uri="{FF2B5EF4-FFF2-40B4-BE49-F238E27FC236}">
              <a16:creationId xmlns:a16="http://schemas.microsoft.com/office/drawing/2014/main" id="{D39A639C-E70F-414F-AA0B-8AA2D832FC48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51" name="CuadroTexto 2">
          <a:extLst>
            <a:ext uri="{FF2B5EF4-FFF2-40B4-BE49-F238E27FC236}">
              <a16:creationId xmlns:a16="http://schemas.microsoft.com/office/drawing/2014/main" id="{732514A8-C481-462E-8A40-E76EEC1BF3A0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52" name="CuadroTexto 2">
          <a:extLst>
            <a:ext uri="{FF2B5EF4-FFF2-40B4-BE49-F238E27FC236}">
              <a16:creationId xmlns:a16="http://schemas.microsoft.com/office/drawing/2014/main" id="{C5BCC416-DB98-4D95-8C10-13EE5569C342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53" name="CuadroTexto 2">
          <a:extLst>
            <a:ext uri="{FF2B5EF4-FFF2-40B4-BE49-F238E27FC236}">
              <a16:creationId xmlns:a16="http://schemas.microsoft.com/office/drawing/2014/main" id="{2EE3384D-BA5D-4880-B6E9-18256AEF9441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54" name="CuadroTexto 2">
          <a:extLst>
            <a:ext uri="{FF2B5EF4-FFF2-40B4-BE49-F238E27FC236}">
              <a16:creationId xmlns:a16="http://schemas.microsoft.com/office/drawing/2014/main" id="{83818BA2-09E3-43F8-950B-A46800D38BA6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55" name="CuadroTexto 2">
          <a:extLst>
            <a:ext uri="{FF2B5EF4-FFF2-40B4-BE49-F238E27FC236}">
              <a16:creationId xmlns:a16="http://schemas.microsoft.com/office/drawing/2014/main" id="{C7717EDE-7233-4D54-83EA-EF2F820FF741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56" name="CuadroTexto 2">
          <a:extLst>
            <a:ext uri="{FF2B5EF4-FFF2-40B4-BE49-F238E27FC236}">
              <a16:creationId xmlns:a16="http://schemas.microsoft.com/office/drawing/2014/main" id="{3558C69F-A5EB-46C2-8897-207AB66FCBD0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57" name="CuadroTexto 2">
          <a:extLst>
            <a:ext uri="{FF2B5EF4-FFF2-40B4-BE49-F238E27FC236}">
              <a16:creationId xmlns:a16="http://schemas.microsoft.com/office/drawing/2014/main" id="{07CBEF45-1FB9-4137-87D7-A3D9A834B113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58" name="CuadroTexto 2">
          <a:extLst>
            <a:ext uri="{FF2B5EF4-FFF2-40B4-BE49-F238E27FC236}">
              <a16:creationId xmlns:a16="http://schemas.microsoft.com/office/drawing/2014/main" id="{7FCB3EC5-6397-44FE-8C09-FEF23E53C3A2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59" name="CuadroTexto 2">
          <a:extLst>
            <a:ext uri="{FF2B5EF4-FFF2-40B4-BE49-F238E27FC236}">
              <a16:creationId xmlns:a16="http://schemas.microsoft.com/office/drawing/2014/main" id="{CB5A8FCD-59E0-4964-8050-B68CF72B5E43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60" name="CuadroTexto 2">
          <a:extLst>
            <a:ext uri="{FF2B5EF4-FFF2-40B4-BE49-F238E27FC236}">
              <a16:creationId xmlns:a16="http://schemas.microsoft.com/office/drawing/2014/main" id="{82D6A963-ED13-4739-A95A-4FC96E9069AD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61" name="CuadroTexto 2">
          <a:extLst>
            <a:ext uri="{FF2B5EF4-FFF2-40B4-BE49-F238E27FC236}">
              <a16:creationId xmlns:a16="http://schemas.microsoft.com/office/drawing/2014/main" id="{5F139126-958A-4051-BBA5-5EC42763BFF8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62" name="CuadroTexto 2">
          <a:extLst>
            <a:ext uri="{FF2B5EF4-FFF2-40B4-BE49-F238E27FC236}">
              <a16:creationId xmlns:a16="http://schemas.microsoft.com/office/drawing/2014/main" id="{B6443971-E8C1-47A4-B7CE-8A5F00AA987F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63" name="CuadroTexto 2">
          <a:extLst>
            <a:ext uri="{FF2B5EF4-FFF2-40B4-BE49-F238E27FC236}">
              <a16:creationId xmlns:a16="http://schemas.microsoft.com/office/drawing/2014/main" id="{A1D7D2EB-9D85-4594-92C8-1B87A11A8A08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64" name="CuadroTexto 2">
          <a:extLst>
            <a:ext uri="{FF2B5EF4-FFF2-40B4-BE49-F238E27FC236}">
              <a16:creationId xmlns:a16="http://schemas.microsoft.com/office/drawing/2014/main" id="{B6327074-4EF1-4BB6-9339-E8C9492422B3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65" name="CuadroTexto 2">
          <a:extLst>
            <a:ext uri="{FF2B5EF4-FFF2-40B4-BE49-F238E27FC236}">
              <a16:creationId xmlns:a16="http://schemas.microsoft.com/office/drawing/2014/main" id="{F699B81D-A2AF-463E-A23A-6002A2E9D53B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66" name="CuadroTexto 2">
          <a:extLst>
            <a:ext uri="{FF2B5EF4-FFF2-40B4-BE49-F238E27FC236}">
              <a16:creationId xmlns:a16="http://schemas.microsoft.com/office/drawing/2014/main" id="{AE54D1AF-D83A-4BC8-93B9-6A041E85244F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67" name="CuadroTexto 2">
          <a:extLst>
            <a:ext uri="{FF2B5EF4-FFF2-40B4-BE49-F238E27FC236}">
              <a16:creationId xmlns:a16="http://schemas.microsoft.com/office/drawing/2014/main" id="{56F7F949-D7C0-47D8-8EA4-3318E986750C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68" name="CuadroTexto 2">
          <a:extLst>
            <a:ext uri="{FF2B5EF4-FFF2-40B4-BE49-F238E27FC236}">
              <a16:creationId xmlns:a16="http://schemas.microsoft.com/office/drawing/2014/main" id="{818E9B1F-3FE1-45E9-909D-01ED53500C55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69" name="CuadroTexto 2">
          <a:extLst>
            <a:ext uri="{FF2B5EF4-FFF2-40B4-BE49-F238E27FC236}">
              <a16:creationId xmlns:a16="http://schemas.microsoft.com/office/drawing/2014/main" id="{EFF8CF6F-2BEE-4D5D-946C-A6D7AF7ADFC1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70" name="CuadroTexto 2">
          <a:extLst>
            <a:ext uri="{FF2B5EF4-FFF2-40B4-BE49-F238E27FC236}">
              <a16:creationId xmlns:a16="http://schemas.microsoft.com/office/drawing/2014/main" id="{632F4D2F-8241-49D9-83AE-9A83E5809AC7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71" name="CuadroTexto 2">
          <a:extLst>
            <a:ext uri="{FF2B5EF4-FFF2-40B4-BE49-F238E27FC236}">
              <a16:creationId xmlns:a16="http://schemas.microsoft.com/office/drawing/2014/main" id="{C3A8860C-80FB-49F6-9779-05DB0E484A57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72" name="CuadroTexto 2">
          <a:extLst>
            <a:ext uri="{FF2B5EF4-FFF2-40B4-BE49-F238E27FC236}">
              <a16:creationId xmlns:a16="http://schemas.microsoft.com/office/drawing/2014/main" id="{91AB53E8-916A-4090-AC4C-BD347EE12BA8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676275</xdr:colOff>
      <xdr:row>117</xdr:row>
      <xdr:rowOff>0</xdr:rowOff>
    </xdr:from>
    <xdr:ext cx="184731" cy="264560"/>
    <xdr:sp macro="" textlink="">
      <xdr:nvSpPr>
        <xdr:cNvPr id="573" name="CuadroTexto 2">
          <a:extLst>
            <a:ext uri="{FF2B5EF4-FFF2-40B4-BE49-F238E27FC236}">
              <a16:creationId xmlns:a16="http://schemas.microsoft.com/office/drawing/2014/main" id="{FBF0F2B7-2140-42DC-9710-2DEBE50A2875}"/>
            </a:ext>
          </a:extLst>
        </xdr:cNvPr>
        <xdr:cNvSpPr txBox="1"/>
      </xdr:nvSpPr>
      <xdr:spPr>
        <a:xfrm>
          <a:off x="7181850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48" name="CuadroTexto 2">
          <a:extLst>
            <a:ext uri="{FF2B5EF4-FFF2-40B4-BE49-F238E27FC236}">
              <a16:creationId xmlns:a16="http://schemas.microsoft.com/office/drawing/2014/main" id="{456E6714-09DB-471A-ABC0-A394913AA6E9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30</xdr:row>
      <xdr:rowOff>0</xdr:rowOff>
    </xdr:from>
    <xdr:ext cx="184731" cy="264560"/>
    <xdr:sp macro="" textlink="">
      <xdr:nvSpPr>
        <xdr:cNvPr id="449" name="CuadroTexto 2">
          <a:extLst>
            <a:ext uri="{FF2B5EF4-FFF2-40B4-BE49-F238E27FC236}">
              <a16:creationId xmlns:a16="http://schemas.microsoft.com/office/drawing/2014/main" id="{2F53982E-B474-4E78-9554-9DB095D2F899}"/>
            </a:ext>
          </a:extLst>
        </xdr:cNvPr>
        <xdr:cNvSpPr txBox="1"/>
      </xdr:nvSpPr>
      <xdr:spPr>
        <a:xfrm>
          <a:off x="4593291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50" name="CuadroTexto 2">
          <a:extLst>
            <a:ext uri="{FF2B5EF4-FFF2-40B4-BE49-F238E27FC236}">
              <a16:creationId xmlns:a16="http://schemas.microsoft.com/office/drawing/2014/main" id="{41153B4D-B97E-4CE4-869D-A561E1764837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51" name="CuadroTexto 2">
          <a:extLst>
            <a:ext uri="{FF2B5EF4-FFF2-40B4-BE49-F238E27FC236}">
              <a16:creationId xmlns:a16="http://schemas.microsoft.com/office/drawing/2014/main" id="{4B831268-AA79-46E5-A5F5-3001D3003522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52" name="CuadroTexto 2">
          <a:extLst>
            <a:ext uri="{FF2B5EF4-FFF2-40B4-BE49-F238E27FC236}">
              <a16:creationId xmlns:a16="http://schemas.microsoft.com/office/drawing/2014/main" id="{F528D1DE-203E-4C4F-BBB5-9DE2BA915AB2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53" name="CuadroTexto 2">
          <a:extLst>
            <a:ext uri="{FF2B5EF4-FFF2-40B4-BE49-F238E27FC236}">
              <a16:creationId xmlns:a16="http://schemas.microsoft.com/office/drawing/2014/main" id="{D88BD27A-AE89-42FA-AE30-5641F858C640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54" name="CuadroTexto 2">
          <a:extLst>
            <a:ext uri="{FF2B5EF4-FFF2-40B4-BE49-F238E27FC236}">
              <a16:creationId xmlns:a16="http://schemas.microsoft.com/office/drawing/2014/main" id="{78F9C47F-28C5-48F4-A377-0D6FAA991DBD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55" name="CuadroTexto 2">
          <a:extLst>
            <a:ext uri="{FF2B5EF4-FFF2-40B4-BE49-F238E27FC236}">
              <a16:creationId xmlns:a16="http://schemas.microsoft.com/office/drawing/2014/main" id="{C22D2587-A7BA-42B7-872A-97D6C143FB30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56" name="CuadroTexto 2">
          <a:extLst>
            <a:ext uri="{FF2B5EF4-FFF2-40B4-BE49-F238E27FC236}">
              <a16:creationId xmlns:a16="http://schemas.microsoft.com/office/drawing/2014/main" id="{207593B1-4363-4CB9-821A-A9E59E42D2BA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57" name="CuadroTexto 2">
          <a:extLst>
            <a:ext uri="{FF2B5EF4-FFF2-40B4-BE49-F238E27FC236}">
              <a16:creationId xmlns:a16="http://schemas.microsoft.com/office/drawing/2014/main" id="{3DAAB1ED-8AFE-4458-BA13-42880CC77197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58" name="CuadroTexto 2">
          <a:extLst>
            <a:ext uri="{FF2B5EF4-FFF2-40B4-BE49-F238E27FC236}">
              <a16:creationId xmlns:a16="http://schemas.microsoft.com/office/drawing/2014/main" id="{06DE3546-C943-4536-93D3-A14E876DF670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59" name="CuadroTexto 2">
          <a:extLst>
            <a:ext uri="{FF2B5EF4-FFF2-40B4-BE49-F238E27FC236}">
              <a16:creationId xmlns:a16="http://schemas.microsoft.com/office/drawing/2014/main" id="{5FA09F7E-CEC6-4C95-992C-FBE358256436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60" name="CuadroTexto 2">
          <a:extLst>
            <a:ext uri="{FF2B5EF4-FFF2-40B4-BE49-F238E27FC236}">
              <a16:creationId xmlns:a16="http://schemas.microsoft.com/office/drawing/2014/main" id="{FD866FCB-457A-4667-9F38-A49CCE075DB4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61" name="CuadroTexto 2">
          <a:extLst>
            <a:ext uri="{FF2B5EF4-FFF2-40B4-BE49-F238E27FC236}">
              <a16:creationId xmlns:a16="http://schemas.microsoft.com/office/drawing/2014/main" id="{6DEB63D4-1163-4420-9076-DCED1AE6F4F6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462" name="CuadroTexto 2">
          <a:extLst>
            <a:ext uri="{FF2B5EF4-FFF2-40B4-BE49-F238E27FC236}">
              <a16:creationId xmlns:a16="http://schemas.microsoft.com/office/drawing/2014/main" id="{003DC980-F6AE-4CE1-9FF1-5B136C58FFC1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74" name="CuadroTexto 2">
          <a:extLst>
            <a:ext uri="{FF2B5EF4-FFF2-40B4-BE49-F238E27FC236}">
              <a16:creationId xmlns:a16="http://schemas.microsoft.com/office/drawing/2014/main" id="{561C0B51-570B-4B97-903E-06340E18D529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75" name="CuadroTexto 2">
          <a:extLst>
            <a:ext uri="{FF2B5EF4-FFF2-40B4-BE49-F238E27FC236}">
              <a16:creationId xmlns:a16="http://schemas.microsoft.com/office/drawing/2014/main" id="{FE0ED188-5B40-4173-BC41-E17C007DB6C5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49" name="CuadroTexto 2">
          <a:extLst>
            <a:ext uri="{FF2B5EF4-FFF2-40B4-BE49-F238E27FC236}">
              <a16:creationId xmlns:a16="http://schemas.microsoft.com/office/drawing/2014/main" id="{5C84C255-65D3-4274-93A4-624267C3422B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51" name="CuadroTexto 2">
          <a:extLst>
            <a:ext uri="{FF2B5EF4-FFF2-40B4-BE49-F238E27FC236}">
              <a16:creationId xmlns:a16="http://schemas.microsoft.com/office/drawing/2014/main" id="{01B10D39-FC26-4008-90A2-0AE883CE3D04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52" name="CuadroTexto 2">
          <a:extLst>
            <a:ext uri="{FF2B5EF4-FFF2-40B4-BE49-F238E27FC236}">
              <a16:creationId xmlns:a16="http://schemas.microsoft.com/office/drawing/2014/main" id="{BEB895A2-9FF4-4E4C-9DBF-20B17C93E94F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54" name="CuadroTexto 2">
          <a:extLst>
            <a:ext uri="{FF2B5EF4-FFF2-40B4-BE49-F238E27FC236}">
              <a16:creationId xmlns:a16="http://schemas.microsoft.com/office/drawing/2014/main" id="{F96FF7F2-63E1-48E3-9425-7EA1A54158A6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30</xdr:row>
      <xdr:rowOff>0</xdr:rowOff>
    </xdr:from>
    <xdr:ext cx="184731" cy="264560"/>
    <xdr:sp macro="" textlink="">
      <xdr:nvSpPr>
        <xdr:cNvPr id="355" name="CuadroTexto 2">
          <a:extLst>
            <a:ext uri="{FF2B5EF4-FFF2-40B4-BE49-F238E27FC236}">
              <a16:creationId xmlns:a16="http://schemas.microsoft.com/office/drawing/2014/main" id="{50D2230B-8FDA-4C04-AD59-1322940B801A}"/>
            </a:ext>
          </a:extLst>
        </xdr:cNvPr>
        <xdr:cNvSpPr txBox="1"/>
      </xdr:nvSpPr>
      <xdr:spPr>
        <a:xfrm>
          <a:off x="4593291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56" name="CuadroTexto 2">
          <a:extLst>
            <a:ext uri="{FF2B5EF4-FFF2-40B4-BE49-F238E27FC236}">
              <a16:creationId xmlns:a16="http://schemas.microsoft.com/office/drawing/2014/main" id="{7835C8D6-F694-4489-883D-5E50B944C840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57" name="CuadroTexto 2">
          <a:extLst>
            <a:ext uri="{FF2B5EF4-FFF2-40B4-BE49-F238E27FC236}">
              <a16:creationId xmlns:a16="http://schemas.microsoft.com/office/drawing/2014/main" id="{A4227031-C2AA-493E-86B2-8724BE7E5303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58" name="CuadroTexto 2">
          <a:extLst>
            <a:ext uri="{FF2B5EF4-FFF2-40B4-BE49-F238E27FC236}">
              <a16:creationId xmlns:a16="http://schemas.microsoft.com/office/drawing/2014/main" id="{F7CAE6D7-FBA4-4208-914E-F211DDF36F7B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59" name="CuadroTexto 2">
          <a:extLst>
            <a:ext uri="{FF2B5EF4-FFF2-40B4-BE49-F238E27FC236}">
              <a16:creationId xmlns:a16="http://schemas.microsoft.com/office/drawing/2014/main" id="{3E788202-B65D-4B39-8A73-5318066DB92B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60" name="CuadroTexto 2">
          <a:extLst>
            <a:ext uri="{FF2B5EF4-FFF2-40B4-BE49-F238E27FC236}">
              <a16:creationId xmlns:a16="http://schemas.microsoft.com/office/drawing/2014/main" id="{973E99A6-D22F-4CDB-9EA3-04907D0EE591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61" name="CuadroTexto 2">
          <a:extLst>
            <a:ext uri="{FF2B5EF4-FFF2-40B4-BE49-F238E27FC236}">
              <a16:creationId xmlns:a16="http://schemas.microsoft.com/office/drawing/2014/main" id="{19708E24-E41E-40AF-A59A-0FBCF451A287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62" name="CuadroTexto 2">
          <a:extLst>
            <a:ext uri="{FF2B5EF4-FFF2-40B4-BE49-F238E27FC236}">
              <a16:creationId xmlns:a16="http://schemas.microsoft.com/office/drawing/2014/main" id="{559C685D-B7FA-4A59-B1D3-1721198D99F2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63" name="CuadroTexto 2">
          <a:extLst>
            <a:ext uri="{FF2B5EF4-FFF2-40B4-BE49-F238E27FC236}">
              <a16:creationId xmlns:a16="http://schemas.microsoft.com/office/drawing/2014/main" id="{D804D4CA-1B77-4CBE-A3D3-E606C6313C08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64" name="CuadroTexto 2">
          <a:extLst>
            <a:ext uri="{FF2B5EF4-FFF2-40B4-BE49-F238E27FC236}">
              <a16:creationId xmlns:a16="http://schemas.microsoft.com/office/drawing/2014/main" id="{D6001192-041E-48F9-BB13-F3400A763AA7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65" name="CuadroTexto 2">
          <a:extLst>
            <a:ext uri="{FF2B5EF4-FFF2-40B4-BE49-F238E27FC236}">
              <a16:creationId xmlns:a16="http://schemas.microsoft.com/office/drawing/2014/main" id="{9A8AF5DF-E55A-43AC-BD7C-43082CF71DC0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66" name="CuadroTexto 2">
          <a:extLst>
            <a:ext uri="{FF2B5EF4-FFF2-40B4-BE49-F238E27FC236}">
              <a16:creationId xmlns:a16="http://schemas.microsoft.com/office/drawing/2014/main" id="{76E7248B-076C-445C-B0E2-BE6B6C8F24CA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67" name="CuadroTexto 2">
          <a:extLst>
            <a:ext uri="{FF2B5EF4-FFF2-40B4-BE49-F238E27FC236}">
              <a16:creationId xmlns:a16="http://schemas.microsoft.com/office/drawing/2014/main" id="{50292DA9-EFF8-4D3D-B1EC-4E95BA1C7464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68" name="CuadroTexto 2">
          <a:extLst>
            <a:ext uri="{FF2B5EF4-FFF2-40B4-BE49-F238E27FC236}">
              <a16:creationId xmlns:a16="http://schemas.microsoft.com/office/drawing/2014/main" id="{D92B96A1-24C6-449D-8CD9-AB7AB54C56E5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69" name="CuadroTexto 2">
          <a:extLst>
            <a:ext uri="{FF2B5EF4-FFF2-40B4-BE49-F238E27FC236}">
              <a16:creationId xmlns:a16="http://schemas.microsoft.com/office/drawing/2014/main" id="{E8A832BA-0162-4ABD-A868-9BAE9DC1896C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70" name="CuadroTexto 2">
          <a:extLst>
            <a:ext uri="{FF2B5EF4-FFF2-40B4-BE49-F238E27FC236}">
              <a16:creationId xmlns:a16="http://schemas.microsoft.com/office/drawing/2014/main" id="{D7CA5C96-FB55-4266-BB38-9AA6E44004C3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71" name="CuadroTexto 2">
          <a:extLst>
            <a:ext uri="{FF2B5EF4-FFF2-40B4-BE49-F238E27FC236}">
              <a16:creationId xmlns:a16="http://schemas.microsoft.com/office/drawing/2014/main" id="{D49B55EC-6EDF-4876-A5BF-9E49016A6455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72" name="CuadroTexto 2">
          <a:extLst>
            <a:ext uri="{FF2B5EF4-FFF2-40B4-BE49-F238E27FC236}">
              <a16:creationId xmlns:a16="http://schemas.microsoft.com/office/drawing/2014/main" id="{E2283E17-4A6B-421B-8F9A-07E285918550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73" name="CuadroTexto 2">
          <a:extLst>
            <a:ext uri="{FF2B5EF4-FFF2-40B4-BE49-F238E27FC236}">
              <a16:creationId xmlns:a16="http://schemas.microsoft.com/office/drawing/2014/main" id="{9F0B5CD4-5D76-4602-A75A-9D1A33073EFB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74" name="CuadroTexto 2">
          <a:extLst>
            <a:ext uri="{FF2B5EF4-FFF2-40B4-BE49-F238E27FC236}">
              <a16:creationId xmlns:a16="http://schemas.microsoft.com/office/drawing/2014/main" id="{1237B269-72F6-4B23-934A-DE6AF8DF1572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75" name="CuadroTexto 2">
          <a:extLst>
            <a:ext uri="{FF2B5EF4-FFF2-40B4-BE49-F238E27FC236}">
              <a16:creationId xmlns:a16="http://schemas.microsoft.com/office/drawing/2014/main" id="{8235D589-9722-41D5-91D5-750D1C34683D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76" name="CuadroTexto 2">
          <a:extLst>
            <a:ext uri="{FF2B5EF4-FFF2-40B4-BE49-F238E27FC236}">
              <a16:creationId xmlns:a16="http://schemas.microsoft.com/office/drawing/2014/main" id="{DB9C002F-7575-4BB6-BD46-64248439D6AE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77" name="CuadroTexto 2">
          <a:extLst>
            <a:ext uri="{FF2B5EF4-FFF2-40B4-BE49-F238E27FC236}">
              <a16:creationId xmlns:a16="http://schemas.microsoft.com/office/drawing/2014/main" id="{3CAE9CE1-6C25-4B48-96EE-DF6D30DA896A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78" name="CuadroTexto 2">
          <a:extLst>
            <a:ext uri="{FF2B5EF4-FFF2-40B4-BE49-F238E27FC236}">
              <a16:creationId xmlns:a16="http://schemas.microsoft.com/office/drawing/2014/main" id="{740AACEB-968D-48B4-AFB7-0DCE3DF2824D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79" name="CuadroTexto 2">
          <a:extLst>
            <a:ext uri="{FF2B5EF4-FFF2-40B4-BE49-F238E27FC236}">
              <a16:creationId xmlns:a16="http://schemas.microsoft.com/office/drawing/2014/main" id="{528662DC-719D-4571-AD66-27548299D0A4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80" name="CuadroTexto 2">
          <a:extLst>
            <a:ext uri="{FF2B5EF4-FFF2-40B4-BE49-F238E27FC236}">
              <a16:creationId xmlns:a16="http://schemas.microsoft.com/office/drawing/2014/main" id="{365433D9-7A71-4EFB-9982-95CC91CCEA0A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81" name="CuadroTexto 2">
          <a:extLst>
            <a:ext uri="{FF2B5EF4-FFF2-40B4-BE49-F238E27FC236}">
              <a16:creationId xmlns:a16="http://schemas.microsoft.com/office/drawing/2014/main" id="{F691336C-1FC1-46CC-BC5B-0537546A2427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82" name="CuadroTexto 2">
          <a:extLst>
            <a:ext uri="{FF2B5EF4-FFF2-40B4-BE49-F238E27FC236}">
              <a16:creationId xmlns:a16="http://schemas.microsoft.com/office/drawing/2014/main" id="{D40B68BA-89A8-4C62-BCB3-CC587F40C151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383" name="CuadroTexto 2">
          <a:extLst>
            <a:ext uri="{FF2B5EF4-FFF2-40B4-BE49-F238E27FC236}">
              <a16:creationId xmlns:a16="http://schemas.microsoft.com/office/drawing/2014/main" id="{CBD92E7E-D4DC-4250-B81A-882DC0AB74AE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76" name="CuadroTexto 2">
          <a:extLst>
            <a:ext uri="{FF2B5EF4-FFF2-40B4-BE49-F238E27FC236}">
              <a16:creationId xmlns:a16="http://schemas.microsoft.com/office/drawing/2014/main" id="{856419E7-3B1D-4C60-B204-6E0CDC8303D2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77" name="CuadroTexto 2">
          <a:extLst>
            <a:ext uri="{FF2B5EF4-FFF2-40B4-BE49-F238E27FC236}">
              <a16:creationId xmlns:a16="http://schemas.microsoft.com/office/drawing/2014/main" id="{36129351-082E-489B-83FC-5A1A4248F6A4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78" name="CuadroTexto 2">
          <a:extLst>
            <a:ext uri="{FF2B5EF4-FFF2-40B4-BE49-F238E27FC236}">
              <a16:creationId xmlns:a16="http://schemas.microsoft.com/office/drawing/2014/main" id="{64D7024F-2E80-4872-8913-09977AE94986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79" name="CuadroTexto 2">
          <a:extLst>
            <a:ext uri="{FF2B5EF4-FFF2-40B4-BE49-F238E27FC236}">
              <a16:creationId xmlns:a16="http://schemas.microsoft.com/office/drawing/2014/main" id="{D8165CDF-4D17-4C56-BE0D-22A63B68647E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80" name="CuadroTexto 2">
          <a:extLst>
            <a:ext uri="{FF2B5EF4-FFF2-40B4-BE49-F238E27FC236}">
              <a16:creationId xmlns:a16="http://schemas.microsoft.com/office/drawing/2014/main" id="{FD2C6EF9-7986-40CB-A9C8-D407E6C6D4E2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81" name="CuadroTexto 2">
          <a:extLst>
            <a:ext uri="{FF2B5EF4-FFF2-40B4-BE49-F238E27FC236}">
              <a16:creationId xmlns:a16="http://schemas.microsoft.com/office/drawing/2014/main" id="{99584729-F97B-49BD-BC1F-DD8724D3EE89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82" name="CuadroTexto 2">
          <a:extLst>
            <a:ext uri="{FF2B5EF4-FFF2-40B4-BE49-F238E27FC236}">
              <a16:creationId xmlns:a16="http://schemas.microsoft.com/office/drawing/2014/main" id="{0CE53A18-8785-4514-ABFD-13C1474F8A57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83" name="CuadroTexto 2">
          <a:extLst>
            <a:ext uri="{FF2B5EF4-FFF2-40B4-BE49-F238E27FC236}">
              <a16:creationId xmlns:a16="http://schemas.microsoft.com/office/drawing/2014/main" id="{E440B28E-24C5-40D1-9D76-E4F3F677666F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84" name="CuadroTexto 2">
          <a:extLst>
            <a:ext uri="{FF2B5EF4-FFF2-40B4-BE49-F238E27FC236}">
              <a16:creationId xmlns:a16="http://schemas.microsoft.com/office/drawing/2014/main" id="{BDC73D2B-9F94-4397-BD08-A03686FA2795}"/>
            </a:ext>
          </a:extLst>
        </xdr:cNvPr>
        <xdr:cNvSpPr txBox="1"/>
      </xdr:nvSpPr>
      <xdr:spPr>
        <a:xfrm>
          <a:off x="8739468" y="11060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85" name="CuadroTexto 2">
          <a:extLst>
            <a:ext uri="{FF2B5EF4-FFF2-40B4-BE49-F238E27FC236}">
              <a16:creationId xmlns:a16="http://schemas.microsoft.com/office/drawing/2014/main" id="{4180B879-5775-4A3F-956D-0088C109DC6A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30</xdr:row>
      <xdr:rowOff>0</xdr:rowOff>
    </xdr:from>
    <xdr:ext cx="184731" cy="264560"/>
    <xdr:sp macro="" textlink="">
      <xdr:nvSpPr>
        <xdr:cNvPr id="586" name="CuadroTexto 2">
          <a:extLst>
            <a:ext uri="{FF2B5EF4-FFF2-40B4-BE49-F238E27FC236}">
              <a16:creationId xmlns:a16="http://schemas.microsoft.com/office/drawing/2014/main" id="{9A46362A-D75E-4B7F-91BC-D5420933E2F7}"/>
            </a:ext>
          </a:extLst>
        </xdr:cNvPr>
        <xdr:cNvSpPr txBox="1"/>
      </xdr:nvSpPr>
      <xdr:spPr>
        <a:xfrm>
          <a:off x="4593291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87" name="CuadroTexto 2">
          <a:extLst>
            <a:ext uri="{FF2B5EF4-FFF2-40B4-BE49-F238E27FC236}">
              <a16:creationId xmlns:a16="http://schemas.microsoft.com/office/drawing/2014/main" id="{F904CF56-72FB-42EB-B937-3204622B415B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88" name="CuadroTexto 2">
          <a:extLst>
            <a:ext uri="{FF2B5EF4-FFF2-40B4-BE49-F238E27FC236}">
              <a16:creationId xmlns:a16="http://schemas.microsoft.com/office/drawing/2014/main" id="{60B292D3-0307-4524-9DB6-5F4B68F1157B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89" name="CuadroTexto 2">
          <a:extLst>
            <a:ext uri="{FF2B5EF4-FFF2-40B4-BE49-F238E27FC236}">
              <a16:creationId xmlns:a16="http://schemas.microsoft.com/office/drawing/2014/main" id="{95FB454D-B6E4-4429-A4F4-BB0C222506B5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90" name="CuadroTexto 2">
          <a:extLst>
            <a:ext uri="{FF2B5EF4-FFF2-40B4-BE49-F238E27FC236}">
              <a16:creationId xmlns:a16="http://schemas.microsoft.com/office/drawing/2014/main" id="{1FA51CA9-CC56-429E-9408-4DF381D613F8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91" name="CuadroTexto 2">
          <a:extLst>
            <a:ext uri="{FF2B5EF4-FFF2-40B4-BE49-F238E27FC236}">
              <a16:creationId xmlns:a16="http://schemas.microsoft.com/office/drawing/2014/main" id="{B4DF9E30-000C-4212-9C90-7BC1656452DF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92" name="CuadroTexto 2">
          <a:extLst>
            <a:ext uri="{FF2B5EF4-FFF2-40B4-BE49-F238E27FC236}">
              <a16:creationId xmlns:a16="http://schemas.microsoft.com/office/drawing/2014/main" id="{AC8F5B08-1F2A-42DF-B71A-1B72682BC06B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93" name="CuadroTexto 2">
          <a:extLst>
            <a:ext uri="{FF2B5EF4-FFF2-40B4-BE49-F238E27FC236}">
              <a16:creationId xmlns:a16="http://schemas.microsoft.com/office/drawing/2014/main" id="{7C516144-9FFA-4C6C-BB79-E1F7C5042FFA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94" name="CuadroTexto 2">
          <a:extLst>
            <a:ext uri="{FF2B5EF4-FFF2-40B4-BE49-F238E27FC236}">
              <a16:creationId xmlns:a16="http://schemas.microsoft.com/office/drawing/2014/main" id="{3900B4AE-C89D-4A1C-BA2F-DD6D2686BF3B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95" name="CuadroTexto 2">
          <a:extLst>
            <a:ext uri="{FF2B5EF4-FFF2-40B4-BE49-F238E27FC236}">
              <a16:creationId xmlns:a16="http://schemas.microsoft.com/office/drawing/2014/main" id="{D783E954-E4FF-4461-8427-AB810DD00592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96" name="CuadroTexto 2">
          <a:extLst>
            <a:ext uri="{FF2B5EF4-FFF2-40B4-BE49-F238E27FC236}">
              <a16:creationId xmlns:a16="http://schemas.microsoft.com/office/drawing/2014/main" id="{946F2723-7923-4823-8B47-B7A89E77ADC7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97" name="CuadroTexto 2">
          <a:extLst>
            <a:ext uri="{FF2B5EF4-FFF2-40B4-BE49-F238E27FC236}">
              <a16:creationId xmlns:a16="http://schemas.microsoft.com/office/drawing/2014/main" id="{ED4392E9-DB8F-42EB-9411-41B122F1C729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98" name="CuadroTexto 2">
          <a:extLst>
            <a:ext uri="{FF2B5EF4-FFF2-40B4-BE49-F238E27FC236}">
              <a16:creationId xmlns:a16="http://schemas.microsoft.com/office/drawing/2014/main" id="{5FC9FD3D-0411-49C7-BCF5-8E1C0B6DE1C4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599" name="CuadroTexto 2">
          <a:extLst>
            <a:ext uri="{FF2B5EF4-FFF2-40B4-BE49-F238E27FC236}">
              <a16:creationId xmlns:a16="http://schemas.microsoft.com/office/drawing/2014/main" id="{54AC6E21-569F-4FC5-86CD-7CDBE13748E0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00" name="CuadroTexto 2">
          <a:extLst>
            <a:ext uri="{FF2B5EF4-FFF2-40B4-BE49-F238E27FC236}">
              <a16:creationId xmlns:a16="http://schemas.microsoft.com/office/drawing/2014/main" id="{D4520F45-FCA8-4ECE-8FD8-814C5B9DB7C5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01" name="CuadroTexto 2">
          <a:extLst>
            <a:ext uri="{FF2B5EF4-FFF2-40B4-BE49-F238E27FC236}">
              <a16:creationId xmlns:a16="http://schemas.microsoft.com/office/drawing/2014/main" id="{3CD5EB0B-ED59-4910-8F9E-9F1F3C92E7E1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02" name="CuadroTexto 2">
          <a:extLst>
            <a:ext uri="{FF2B5EF4-FFF2-40B4-BE49-F238E27FC236}">
              <a16:creationId xmlns:a16="http://schemas.microsoft.com/office/drawing/2014/main" id="{F4D3D814-AC52-4A2E-AA32-9D9FF1063A4D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03" name="CuadroTexto 2">
          <a:extLst>
            <a:ext uri="{FF2B5EF4-FFF2-40B4-BE49-F238E27FC236}">
              <a16:creationId xmlns:a16="http://schemas.microsoft.com/office/drawing/2014/main" id="{CDEE435E-E333-4F8E-9EF2-30A4767DFC49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04" name="CuadroTexto 2">
          <a:extLst>
            <a:ext uri="{FF2B5EF4-FFF2-40B4-BE49-F238E27FC236}">
              <a16:creationId xmlns:a16="http://schemas.microsoft.com/office/drawing/2014/main" id="{B0B42E0D-9EB6-45E1-83FF-82CD5A98CF00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05" name="CuadroTexto 2">
          <a:extLst>
            <a:ext uri="{FF2B5EF4-FFF2-40B4-BE49-F238E27FC236}">
              <a16:creationId xmlns:a16="http://schemas.microsoft.com/office/drawing/2014/main" id="{F11D18B2-EC9F-45FC-8A0D-94838F03E8B0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704850</xdr:colOff>
      <xdr:row>30</xdr:row>
      <xdr:rowOff>0</xdr:rowOff>
    </xdr:from>
    <xdr:ext cx="184731" cy="264560"/>
    <xdr:sp macro="" textlink="">
      <xdr:nvSpPr>
        <xdr:cNvPr id="606" name="CuadroTexto 2">
          <a:extLst>
            <a:ext uri="{FF2B5EF4-FFF2-40B4-BE49-F238E27FC236}">
              <a16:creationId xmlns:a16="http://schemas.microsoft.com/office/drawing/2014/main" id="{F22EBBF3-F0AF-4DE2-A949-6B8E123732FC}"/>
            </a:ext>
          </a:extLst>
        </xdr:cNvPr>
        <xdr:cNvSpPr txBox="1"/>
      </xdr:nvSpPr>
      <xdr:spPr>
        <a:xfrm>
          <a:off x="4593291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07" name="CuadroTexto 2">
          <a:extLst>
            <a:ext uri="{FF2B5EF4-FFF2-40B4-BE49-F238E27FC236}">
              <a16:creationId xmlns:a16="http://schemas.microsoft.com/office/drawing/2014/main" id="{3F46C86F-64F3-4465-816F-BEEEF5E0456B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08" name="CuadroTexto 2">
          <a:extLst>
            <a:ext uri="{FF2B5EF4-FFF2-40B4-BE49-F238E27FC236}">
              <a16:creationId xmlns:a16="http://schemas.microsoft.com/office/drawing/2014/main" id="{9F53ADB9-0472-4772-9243-81E621D96568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09" name="CuadroTexto 2">
          <a:extLst>
            <a:ext uri="{FF2B5EF4-FFF2-40B4-BE49-F238E27FC236}">
              <a16:creationId xmlns:a16="http://schemas.microsoft.com/office/drawing/2014/main" id="{CE3FCCF9-8A61-4232-92E1-971108734294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10" name="CuadroTexto 2">
          <a:extLst>
            <a:ext uri="{FF2B5EF4-FFF2-40B4-BE49-F238E27FC236}">
              <a16:creationId xmlns:a16="http://schemas.microsoft.com/office/drawing/2014/main" id="{85FA931F-9CC7-42FA-AF92-3A398CD03E52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11" name="CuadroTexto 2">
          <a:extLst>
            <a:ext uri="{FF2B5EF4-FFF2-40B4-BE49-F238E27FC236}">
              <a16:creationId xmlns:a16="http://schemas.microsoft.com/office/drawing/2014/main" id="{BD46C8E5-F3C8-4F3B-A596-46A7FDA6EF28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12" name="CuadroTexto 2">
          <a:extLst>
            <a:ext uri="{FF2B5EF4-FFF2-40B4-BE49-F238E27FC236}">
              <a16:creationId xmlns:a16="http://schemas.microsoft.com/office/drawing/2014/main" id="{82F87745-DC98-4669-9590-E2A6888C5447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13" name="CuadroTexto 2">
          <a:extLst>
            <a:ext uri="{FF2B5EF4-FFF2-40B4-BE49-F238E27FC236}">
              <a16:creationId xmlns:a16="http://schemas.microsoft.com/office/drawing/2014/main" id="{4C9EF449-9571-4CC1-A305-D52C36F25A78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14" name="CuadroTexto 2">
          <a:extLst>
            <a:ext uri="{FF2B5EF4-FFF2-40B4-BE49-F238E27FC236}">
              <a16:creationId xmlns:a16="http://schemas.microsoft.com/office/drawing/2014/main" id="{8A0A766C-5FC9-4239-B5F7-484351A9806F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15" name="CuadroTexto 2">
          <a:extLst>
            <a:ext uri="{FF2B5EF4-FFF2-40B4-BE49-F238E27FC236}">
              <a16:creationId xmlns:a16="http://schemas.microsoft.com/office/drawing/2014/main" id="{D0A3D698-F5C1-42E9-9AD9-5C8A6416931B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16" name="CuadroTexto 2">
          <a:extLst>
            <a:ext uri="{FF2B5EF4-FFF2-40B4-BE49-F238E27FC236}">
              <a16:creationId xmlns:a16="http://schemas.microsoft.com/office/drawing/2014/main" id="{945CCA61-940F-4E43-A682-0C23FEB9CC56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17" name="CuadroTexto 2">
          <a:extLst>
            <a:ext uri="{FF2B5EF4-FFF2-40B4-BE49-F238E27FC236}">
              <a16:creationId xmlns:a16="http://schemas.microsoft.com/office/drawing/2014/main" id="{28BA2DE1-F3B6-42B2-A05B-560D2B19A082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18" name="CuadroTexto 2">
          <a:extLst>
            <a:ext uri="{FF2B5EF4-FFF2-40B4-BE49-F238E27FC236}">
              <a16:creationId xmlns:a16="http://schemas.microsoft.com/office/drawing/2014/main" id="{941973C7-5287-4C56-A14E-A98F440FA9CB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19" name="CuadroTexto 2">
          <a:extLst>
            <a:ext uri="{FF2B5EF4-FFF2-40B4-BE49-F238E27FC236}">
              <a16:creationId xmlns:a16="http://schemas.microsoft.com/office/drawing/2014/main" id="{794DE34E-25D6-484B-A781-B5645CB6D6A5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20" name="CuadroTexto 2">
          <a:extLst>
            <a:ext uri="{FF2B5EF4-FFF2-40B4-BE49-F238E27FC236}">
              <a16:creationId xmlns:a16="http://schemas.microsoft.com/office/drawing/2014/main" id="{4281B61F-EAF2-4382-98F7-A5DB4E5CB533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21" name="CuadroTexto 2">
          <a:extLst>
            <a:ext uri="{FF2B5EF4-FFF2-40B4-BE49-F238E27FC236}">
              <a16:creationId xmlns:a16="http://schemas.microsoft.com/office/drawing/2014/main" id="{960BD518-5E84-48FF-AC7C-0DB51E6A6919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22" name="CuadroTexto 2">
          <a:extLst>
            <a:ext uri="{FF2B5EF4-FFF2-40B4-BE49-F238E27FC236}">
              <a16:creationId xmlns:a16="http://schemas.microsoft.com/office/drawing/2014/main" id="{7BEDF6AF-D01C-493A-A90D-19D10EBCE922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23" name="CuadroTexto 2">
          <a:extLst>
            <a:ext uri="{FF2B5EF4-FFF2-40B4-BE49-F238E27FC236}">
              <a16:creationId xmlns:a16="http://schemas.microsoft.com/office/drawing/2014/main" id="{DF5AF210-2572-4E6A-B032-87424E501871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24" name="CuadroTexto 2">
          <a:extLst>
            <a:ext uri="{FF2B5EF4-FFF2-40B4-BE49-F238E27FC236}">
              <a16:creationId xmlns:a16="http://schemas.microsoft.com/office/drawing/2014/main" id="{40E611FE-7BD0-4531-BE42-A0DE1CBFDDFF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25" name="CuadroTexto 2">
          <a:extLst>
            <a:ext uri="{FF2B5EF4-FFF2-40B4-BE49-F238E27FC236}">
              <a16:creationId xmlns:a16="http://schemas.microsoft.com/office/drawing/2014/main" id="{D4F56910-B28D-4E07-B9B0-F2D001508982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26" name="CuadroTexto 2">
          <a:extLst>
            <a:ext uri="{FF2B5EF4-FFF2-40B4-BE49-F238E27FC236}">
              <a16:creationId xmlns:a16="http://schemas.microsoft.com/office/drawing/2014/main" id="{F0B5646A-A5D4-4570-82E4-C16AD88A5FAE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27" name="CuadroTexto 2">
          <a:extLst>
            <a:ext uri="{FF2B5EF4-FFF2-40B4-BE49-F238E27FC236}">
              <a16:creationId xmlns:a16="http://schemas.microsoft.com/office/drawing/2014/main" id="{7AD9843A-FEB9-4E59-8C80-1B20B102497B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28" name="CuadroTexto 2">
          <a:extLst>
            <a:ext uri="{FF2B5EF4-FFF2-40B4-BE49-F238E27FC236}">
              <a16:creationId xmlns:a16="http://schemas.microsoft.com/office/drawing/2014/main" id="{372423C3-95F5-4C2D-963D-B242DE1FC528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29" name="CuadroTexto 2">
          <a:extLst>
            <a:ext uri="{FF2B5EF4-FFF2-40B4-BE49-F238E27FC236}">
              <a16:creationId xmlns:a16="http://schemas.microsoft.com/office/drawing/2014/main" id="{CCE2F256-34BB-46E8-AD2A-D374858D0329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30" name="CuadroTexto 2">
          <a:extLst>
            <a:ext uri="{FF2B5EF4-FFF2-40B4-BE49-F238E27FC236}">
              <a16:creationId xmlns:a16="http://schemas.microsoft.com/office/drawing/2014/main" id="{825EF5AA-C7A3-4B0C-9D13-A8EC750027BE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31" name="CuadroTexto 2">
          <a:extLst>
            <a:ext uri="{FF2B5EF4-FFF2-40B4-BE49-F238E27FC236}">
              <a16:creationId xmlns:a16="http://schemas.microsoft.com/office/drawing/2014/main" id="{23B75795-8D69-403D-BAF8-D92BD433F4E4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32" name="CuadroTexto 2">
          <a:extLst>
            <a:ext uri="{FF2B5EF4-FFF2-40B4-BE49-F238E27FC236}">
              <a16:creationId xmlns:a16="http://schemas.microsoft.com/office/drawing/2014/main" id="{94248527-3879-4CC0-9A4C-BC6E398E2D63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33" name="CuadroTexto 2">
          <a:extLst>
            <a:ext uri="{FF2B5EF4-FFF2-40B4-BE49-F238E27FC236}">
              <a16:creationId xmlns:a16="http://schemas.microsoft.com/office/drawing/2014/main" id="{0E34650E-F470-47C1-BE50-811E0860BC16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34" name="CuadroTexto 2">
          <a:extLst>
            <a:ext uri="{FF2B5EF4-FFF2-40B4-BE49-F238E27FC236}">
              <a16:creationId xmlns:a16="http://schemas.microsoft.com/office/drawing/2014/main" id="{A8F3135C-05E3-4680-BAF7-6592F14210DA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35" name="CuadroTexto 2">
          <a:extLst>
            <a:ext uri="{FF2B5EF4-FFF2-40B4-BE49-F238E27FC236}">
              <a16:creationId xmlns:a16="http://schemas.microsoft.com/office/drawing/2014/main" id="{30D2486D-4F66-4E9E-86E3-8A1C1DC53D1C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36" name="CuadroTexto 2">
          <a:extLst>
            <a:ext uri="{FF2B5EF4-FFF2-40B4-BE49-F238E27FC236}">
              <a16:creationId xmlns:a16="http://schemas.microsoft.com/office/drawing/2014/main" id="{1D35DBC3-EB8A-47BA-9311-985B3ECA2864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37" name="CuadroTexto 2">
          <a:extLst>
            <a:ext uri="{FF2B5EF4-FFF2-40B4-BE49-F238E27FC236}">
              <a16:creationId xmlns:a16="http://schemas.microsoft.com/office/drawing/2014/main" id="{3A2CD893-35EB-4496-B514-1D99E7347AB7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38" name="CuadroTexto 2">
          <a:extLst>
            <a:ext uri="{FF2B5EF4-FFF2-40B4-BE49-F238E27FC236}">
              <a16:creationId xmlns:a16="http://schemas.microsoft.com/office/drawing/2014/main" id="{51159728-01D0-4BC3-8BFC-56784895A87A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39" name="CuadroTexto 2">
          <a:extLst>
            <a:ext uri="{FF2B5EF4-FFF2-40B4-BE49-F238E27FC236}">
              <a16:creationId xmlns:a16="http://schemas.microsoft.com/office/drawing/2014/main" id="{8A3BD5AA-2399-4E80-81EE-FB70151BAB86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40" name="CuadroTexto 2">
          <a:extLst>
            <a:ext uri="{FF2B5EF4-FFF2-40B4-BE49-F238E27FC236}">
              <a16:creationId xmlns:a16="http://schemas.microsoft.com/office/drawing/2014/main" id="{51AC5565-83D7-4AF8-960D-450A992BD99F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41" name="CuadroTexto 2">
          <a:extLst>
            <a:ext uri="{FF2B5EF4-FFF2-40B4-BE49-F238E27FC236}">
              <a16:creationId xmlns:a16="http://schemas.microsoft.com/office/drawing/2014/main" id="{5D8C6006-5C56-464B-AA51-56BA72102F0E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42" name="CuadroTexto 2">
          <a:extLst>
            <a:ext uri="{FF2B5EF4-FFF2-40B4-BE49-F238E27FC236}">
              <a16:creationId xmlns:a16="http://schemas.microsoft.com/office/drawing/2014/main" id="{B30C0D36-79D7-4CE1-8739-435B0BB43CA5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8</xdr:col>
      <xdr:colOff>704850</xdr:colOff>
      <xdr:row>30</xdr:row>
      <xdr:rowOff>0</xdr:rowOff>
    </xdr:from>
    <xdr:ext cx="184731" cy="264560"/>
    <xdr:sp macro="" textlink="">
      <xdr:nvSpPr>
        <xdr:cNvPr id="643" name="CuadroTexto 2">
          <a:extLst>
            <a:ext uri="{FF2B5EF4-FFF2-40B4-BE49-F238E27FC236}">
              <a16:creationId xmlns:a16="http://schemas.microsoft.com/office/drawing/2014/main" id="{7B4B0BC5-F20A-4580-897D-961D16C07FA6}"/>
            </a:ext>
          </a:extLst>
        </xdr:cNvPr>
        <xdr:cNvSpPr txBox="1"/>
      </xdr:nvSpPr>
      <xdr:spPr>
        <a:xfrm>
          <a:off x="8739468" y="11205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hodame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O136"/>
  <sheetViews>
    <sheetView tabSelected="1" topLeftCell="C79" zoomScale="85" zoomScaleNormal="85" workbookViewId="0">
      <selection activeCell="H29" sqref="H29:I29"/>
    </sheetView>
  </sheetViews>
  <sheetFormatPr baseColWidth="10" defaultColWidth="11.42578125" defaultRowHeight="15" x14ac:dyDescent="0.25"/>
  <cols>
    <col min="1" max="3" width="11.42578125" style="1"/>
    <col min="4" max="4" width="24" style="1" customWidth="1"/>
    <col min="5" max="5" width="11.42578125" style="1"/>
    <col min="6" max="6" width="12.42578125" style="1" customWidth="1"/>
    <col min="7" max="7" width="21" style="1" customWidth="1"/>
    <col min="8" max="8" width="17.28515625" style="1" customWidth="1"/>
    <col min="9" max="9" width="15.28515625" style="1" customWidth="1"/>
    <col min="10" max="10" width="17" style="1" customWidth="1"/>
    <col min="11" max="11" width="24" style="1" customWidth="1"/>
    <col min="12" max="12" width="17" style="1" customWidth="1"/>
    <col min="13" max="16384" width="11.42578125" style="1"/>
  </cols>
  <sheetData>
    <row r="1" spans="4:15" ht="15" customHeight="1" x14ac:dyDescent="0.25"/>
    <row r="2" spans="4:15" ht="73.5" customHeight="1" thickBot="1" x14ac:dyDescent="0.3">
      <c r="D2" s="46" t="s">
        <v>178</v>
      </c>
      <c r="E2" s="173" t="s">
        <v>187</v>
      </c>
      <c r="F2" s="173"/>
      <c r="G2" s="173"/>
      <c r="H2" s="173"/>
      <c r="I2" s="173"/>
      <c r="J2" s="173"/>
      <c r="K2" s="174"/>
    </row>
    <row r="3" spans="4:15" x14ac:dyDescent="0.25">
      <c r="D3" s="175" t="s">
        <v>0</v>
      </c>
      <c r="E3" s="176"/>
      <c r="F3" s="176"/>
      <c r="G3" s="176"/>
      <c r="H3" s="176"/>
      <c r="I3" s="176"/>
      <c r="J3" s="176"/>
      <c r="K3" s="177"/>
    </row>
    <row r="4" spans="4:15" ht="22.5" customHeight="1" x14ac:dyDescent="0.25">
      <c r="D4" s="45" t="s">
        <v>1</v>
      </c>
      <c r="E4" s="178" t="s">
        <v>2</v>
      </c>
      <c r="F4" s="178"/>
      <c r="G4" s="178"/>
      <c r="H4" s="178"/>
      <c r="I4" s="178" t="s">
        <v>3</v>
      </c>
      <c r="J4" s="178"/>
      <c r="K4" s="179"/>
    </row>
    <row r="5" spans="4:15" ht="24" customHeight="1" x14ac:dyDescent="0.25">
      <c r="D5" s="51">
        <v>176364000597</v>
      </c>
      <c r="E5" s="204" t="s">
        <v>188</v>
      </c>
      <c r="F5" s="204"/>
      <c r="G5" s="204"/>
      <c r="H5" s="204"/>
      <c r="I5" s="205" t="s">
        <v>189</v>
      </c>
      <c r="J5" s="205"/>
      <c r="K5" s="206"/>
    </row>
    <row r="6" spans="4:15" x14ac:dyDescent="0.25">
      <c r="D6" s="78" t="s">
        <v>4</v>
      </c>
      <c r="E6" s="79"/>
      <c r="F6" s="79" t="s">
        <v>5</v>
      </c>
      <c r="G6" s="79"/>
      <c r="H6" s="79" t="s">
        <v>6</v>
      </c>
      <c r="I6" s="79"/>
      <c r="J6" s="79"/>
      <c r="K6" s="166"/>
    </row>
    <row r="7" spans="4:15" ht="18" customHeight="1" x14ac:dyDescent="0.25">
      <c r="D7" s="118" t="s">
        <v>192</v>
      </c>
      <c r="E7" s="119"/>
      <c r="F7" s="119"/>
      <c r="G7" s="119"/>
      <c r="H7" s="119" t="s">
        <v>195</v>
      </c>
      <c r="I7" s="119"/>
      <c r="J7" s="119"/>
      <c r="K7" s="120"/>
    </row>
    <row r="8" spans="4:15" x14ac:dyDescent="0.25">
      <c r="D8" s="161" t="s">
        <v>7</v>
      </c>
      <c r="E8" s="162"/>
      <c r="F8" s="162"/>
      <c r="G8" s="162"/>
      <c r="H8" s="162"/>
      <c r="I8" s="162"/>
      <c r="J8" s="162"/>
      <c r="K8" s="163"/>
    </row>
    <row r="9" spans="4:15" ht="25.5" customHeight="1" x14ac:dyDescent="0.25">
      <c r="D9" s="164" t="s">
        <v>8</v>
      </c>
      <c r="E9" s="165"/>
      <c r="F9" s="79" t="s">
        <v>9</v>
      </c>
      <c r="G9" s="79"/>
      <c r="H9" s="79" t="s">
        <v>10</v>
      </c>
      <c r="I9" s="79"/>
      <c r="J9" s="79" t="s">
        <v>11</v>
      </c>
      <c r="K9" s="166"/>
    </row>
    <row r="10" spans="4:15" ht="21" customHeight="1" thickBot="1" x14ac:dyDescent="0.3">
      <c r="D10" s="167" t="s">
        <v>190</v>
      </c>
      <c r="E10" s="168"/>
      <c r="F10" s="169">
        <v>31862710</v>
      </c>
      <c r="G10" s="170"/>
      <c r="H10" s="170" t="s">
        <v>196</v>
      </c>
      <c r="I10" s="170"/>
      <c r="J10" s="171" t="s">
        <v>191</v>
      </c>
      <c r="K10" s="172"/>
    </row>
    <row r="11" spans="4:15" ht="15.75" thickBot="1" x14ac:dyDescent="0.3">
      <c r="D11" s="155"/>
      <c r="E11" s="156"/>
      <c r="F11" s="156"/>
      <c r="G11" s="156"/>
      <c r="H11" s="156"/>
      <c r="I11" s="156"/>
      <c r="J11" s="156"/>
      <c r="K11" s="157"/>
    </row>
    <row r="12" spans="4:15" x14ac:dyDescent="0.25">
      <c r="D12" s="57" t="s">
        <v>12</v>
      </c>
      <c r="E12" s="58"/>
      <c r="F12" s="58"/>
      <c r="G12" s="58"/>
      <c r="H12" s="58"/>
      <c r="I12" s="58"/>
      <c r="J12" s="58"/>
      <c r="K12" s="59"/>
    </row>
    <row r="13" spans="4:15" ht="53.25" customHeight="1" x14ac:dyDescent="0.25">
      <c r="D13" s="152" t="s">
        <v>13</v>
      </c>
      <c r="E13" s="153"/>
      <c r="F13" s="153"/>
      <c r="G13" s="153"/>
      <c r="H13" s="153"/>
      <c r="I13" s="153"/>
      <c r="J13" s="153"/>
      <c r="K13" s="154"/>
      <c r="O13" s="52"/>
    </row>
    <row r="14" spans="4:15" ht="9.75" customHeight="1" x14ac:dyDescent="0.25">
      <c r="D14" s="158"/>
      <c r="E14" s="159"/>
      <c r="F14" s="159"/>
      <c r="G14" s="159"/>
      <c r="H14" s="159"/>
      <c r="I14" s="159"/>
      <c r="J14" s="159"/>
      <c r="K14" s="160"/>
    </row>
    <row r="15" spans="4:15" ht="25.5" x14ac:dyDescent="0.25">
      <c r="D15" s="53" t="s">
        <v>14</v>
      </c>
      <c r="E15" s="54"/>
      <c r="F15" s="54"/>
      <c r="G15" s="2" t="s">
        <v>15</v>
      </c>
      <c r="H15" s="55" t="s">
        <v>16</v>
      </c>
      <c r="I15" s="55"/>
      <c r="J15" s="55" t="s">
        <v>17</v>
      </c>
      <c r="K15" s="56"/>
    </row>
    <row r="16" spans="4:15" ht="60.75" customHeight="1" x14ac:dyDescent="0.25">
      <c r="D16" s="66" t="s">
        <v>197</v>
      </c>
      <c r="E16" s="67"/>
      <c r="F16" s="67"/>
      <c r="G16" s="3" t="s">
        <v>176</v>
      </c>
      <c r="H16" s="119" t="s">
        <v>198</v>
      </c>
      <c r="I16" s="119"/>
      <c r="J16" s="111" t="s">
        <v>199</v>
      </c>
      <c r="K16" s="113"/>
      <c r="O16" s="52"/>
    </row>
    <row r="17" spans="4:15" ht="100.5" customHeight="1" x14ac:dyDescent="0.25">
      <c r="D17" s="66" t="s">
        <v>18</v>
      </c>
      <c r="E17" s="67"/>
      <c r="F17" s="67"/>
      <c r="G17" s="3" t="s">
        <v>176</v>
      </c>
      <c r="H17" s="119" t="s">
        <v>200</v>
      </c>
      <c r="I17" s="119"/>
      <c r="J17" s="119" t="s">
        <v>201</v>
      </c>
      <c r="K17" s="120"/>
      <c r="O17" s="52"/>
    </row>
    <row r="18" spans="4:15" ht="50.25" customHeight="1" thickBot="1" x14ac:dyDescent="0.3">
      <c r="D18" s="103" t="s">
        <v>202</v>
      </c>
      <c r="E18" s="104"/>
      <c r="F18" s="104"/>
      <c r="G18" s="4" t="s">
        <v>176</v>
      </c>
      <c r="H18" s="114" t="s">
        <v>203</v>
      </c>
      <c r="I18" s="115"/>
      <c r="J18" s="150" t="s">
        <v>193</v>
      </c>
      <c r="K18" s="151"/>
    </row>
    <row r="19" spans="4:15" ht="15.75" thickBot="1" x14ac:dyDescent="0.3">
      <c r="D19" s="108" t="s">
        <v>177</v>
      </c>
      <c r="E19" s="109"/>
      <c r="F19" s="109"/>
      <c r="G19" s="109"/>
      <c r="H19" s="109"/>
      <c r="I19" s="109"/>
      <c r="J19" s="109"/>
      <c r="K19" s="110"/>
    </row>
    <row r="20" spans="4:15" x14ac:dyDescent="0.25">
      <c r="D20" s="57" t="s">
        <v>19</v>
      </c>
      <c r="E20" s="58"/>
      <c r="F20" s="58"/>
      <c r="G20" s="58"/>
      <c r="H20" s="58"/>
      <c r="I20" s="58"/>
      <c r="J20" s="58"/>
      <c r="K20" s="59"/>
    </row>
    <row r="21" spans="4:15" ht="38.25" customHeight="1" x14ac:dyDescent="0.25">
      <c r="D21" s="152" t="s">
        <v>20</v>
      </c>
      <c r="E21" s="153"/>
      <c r="F21" s="153"/>
      <c r="G21" s="153"/>
      <c r="H21" s="153"/>
      <c r="I21" s="153"/>
      <c r="J21" s="153"/>
      <c r="K21" s="154"/>
    </row>
    <row r="22" spans="4:15" ht="15" customHeight="1" x14ac:dyDescent="0.25">
      <c r="D22" s="118"/>
      <c r="E22" s="119"/>
      <c r="F22" s="119"/>
      <c r="G22" s="119"/>
      <c r="H22" s="119"/>
      <c r="I22" s="119"/>
      <c r="J22" s="119"/>
      <c r="K22" s="120"/>
    </row>
    <row r="23" spans="4:15" x14ac:dyDescent="0.25">
      <c r="D23" s="145" t="s">
        <v>21</v>
      </c>
      <c r="E23" s="55"/>
      <c r="F23" s="55"/>
      <c r="G23" s="55"/>
      <c r="H23" s="55"/>
      <c r="I23" s="55"/>
      <c r="J23" s="55"/>
      <c r="K23" s="56"/>
      <c r="O23" s="48"/>
    </row>
    <row r="24" spans="4:15" ht="25.5" x14ac:dyDescent="0.25">
      <c r="D24" s="5" t="s">
        <v>22</v>
      </c>
      <c r="E24" s="6" t="s">
        <v>23</v>
      </c>
      <c r="F24" s="6" t="s">
        <v>24</v>
      </c>
      <c r="G24" s="6" t="s">
        <v>25</v>
      </c>
      <c r="H24" s="7" t="s">
        <v>26</v>
      </c>
      <c r="I24" s="8" t="s">
        <v>27</v>
      </c>
      <c r="J24" s="6" t="s">
        <v>28</v>
      </c>
      <c r="K24" s="9" t="s">
        <v>29</v>
      </c>
    </row>
    <row r="25" spans="4:15" ht="30" customHeight="1" x14ac:dyDescent="0.25">
      <c r="D25" s="189">
        <v>125</v>
      </c>
      <c r="E25" s="190">
        <v>904</v>
      </c>
      <c r="F25" s="190">
        <v>800</v>
      </c>
      <c r="G25" s="190">
        <v>238</v>
      </c>
      <c r="H25" s="191">
        <v>164</v>
      </c>
      <c r="I25" s="11">
        <v>2231</v>
      </c>
      <c r="J25" s="10" t="s">
        <v>230</v>
      </c>
      <c r="K25" s="180">
        <v>0.97</v>
      </c>
    </row>
    <row r="26" spans="4:15" ht="25.5" x14ac:dyDescent="0.25">
      <c r="D26" s="53" t="s">
        <v>14</v>
      </c>
      <c r="E26" s="54"/>
      <c r="F26" s="54"/>
      <c r="G26" s="2" t="s">
        <v>15</v>
      </c>
      <c r="H26" s="55" t="s">
        <v>16</v>
      </c>
      <c r="I26" s="55"/>
      <c r="J26" s="55" t="s">
        <v>17</v>
      </c>
      <c r="K26" s="56"/>
    </row>
    <row r="27" spans="4:15" ht="36" customHeight="1" x14ac:dyDescent="0.25">
      <c r="D27" s="146" t="s">
        <v>207</v>
      </c>
      <c r="E27" s="147"/>
      <c r="F27" s="147"/>
      <c r="G27" s="3" t="s">
        <v>176</v>
      </c>
      <c r="H27" s="119" t="s">
        <v>208</v>
      </c>
      <c r="I27" s="119"/>
      <c r="J27" s="148" t="s">
        <v>209</v>
      </c>
      <c r="K27" s="149"/>
    </row>
    <row r="28" spans="4:15" x14ac:dyDescent="0.25">
      <c r="D28" s="132" t="s">
        <v>30</v>
      </c>
      <c r="E28" s="133"/>
      <c r="F28" s="133"/>
      <c r="G28" s="133"/>
      <c r="H28" s="133"/>
      <c r="I28" s="133"/>
      <c r="J28" s="133"/>
      <c r="K28" s="134"/>
    </row>
    <row r="29" spans="4:15" x14ac:dyDescent="0.25">
      <c r="D29" s="138">
        <v>2019</v>
      </c>
      <c r="E29" s="139"/>
      <c r="F29" s="140">
        <v>2020</v>
      </c>
      <c r="G29" s="139"/>
      <c r="H29" s="140">
        <v>2021</v>
      </c>
      <c r="I29" s="139"/>
      <c r="J29" s="141">
        <v>2022</v>
      </c>
      <c r="K29" s="142"/>
    </row>
    <row r="30" spans="4:15" ht="14.25" customHeight="1" x14ac:dyDescent="0.25">
      <c r="D30" s="181" t="s">
        <v>226</v>
      </c>
      <c r="E30" s="182"/>
      <c r="F30" s="183" t="s">
        <v>227</v>
      </c>
      <c r="G30" s="182"/>
      <c r="H30" s="183" t="s">
        <v>228</v>
      </c>
      <c r="I30" s="182"/>
      <c r="J30" s="143" t="s">
        <v>229</v>
      </c>
      <c r="K30" s="144"/>
      <c r="M30" s="1" t="s">
        <v>204</v>
      </c>
    </row>
    <row r="31" spans="4:15" ht="25.5" customHeight="1" x14ac:dyDescent="0.25">
      <c r="D31" s="53" t="s">
        <v>14</v>
      </c>
      <c r="E31" s="54"/>
      <c r="F31" s="54"/>
      <c r="G31" s="2" t="s">
        <v>15</v>
      </c>
      <c r="H31" s="55" t="s">
        <v>16</v>
      </c>
      <c r="I31" s="55"/>
      <c r="J31" s="55" t="s">
        <v>17</v>
      </c>
      <c r="K31" s="56"/>
    </row>
    <row r="32" spans="4:15" ht="60.75" customHeight="1" x14ac:dyDescent="0.25">
      <c r="D32" s="135" t="s">
        <v>31</v>
      </c>
      <c r="E32" s="136"/>
      <c r="F32" s="137"/>
      <c r="G32" s="3" t="s">
        <v>176</v>
      </c>
      <c r="H32" s="119" t="s">
        <v>205</v>
      </c>
      <c r="I32" s="119"/>
      <c r="J32" s="119" t="s">
        <v>206</v>
      </c>
      <c r="K32" s="120"/>
    </row>
    <row r="33" spans="4:11" ht="63.75" customHeight="1" x14ac:dyDescent="0.25">
      <c r="D33" s="135" t="s">
        <v>231</v>
      </c>
      <c r="E33" s="136"/>
      <c r="F33" s="137"/>
      <c r="G33" s="3" t="s">
        <v>176</v>
      </c>
      <c r="H33" s="119" t="s">
        <v>232</v>
      </c>
      <c r="I33" s="119"/>
      <c r="J33" s="119" t="s">
        <v>233</v>
      </c>
      <c r="K33" s="120"/>
    </row>
    <row r="34" spans="4:11" x14ac:dyDescent="0.25">
      <c r="D34" s="132" t="s">
        <v>32</v>
      </c>
      <c r="E34" s="133"/>
      <c r="F34" s="133"/>
      <c r="G34" s="133"/>
      <c r="H34" s="133"/>
      <c r="I34" s="133"/>
      <c r="J34" s="133"/>
      <c r="K34" s="134"/>
    </row>
    <row r="35" spans="4:11" ht="38.25" x14ac:dyDescent="0.25">
      <c r="D35" s="129" t="s">
        <v>33</v>
      </c>
      <c r="E35" s="130"/>
      <c r="F35" s="12" t="s">
        <v>34</v>
      </c>
      <c r="G35" s="12" t="s">
        <v>35</v>
      </c>
      <c r="H35" s="12" t="s">
        <v>36</v>
      </c>
      <c r="I35" s="130" t="s">
        <v>37</v>
      </c>
      <c r="J35" s="130"/>
      <c r="K35" s="131"/>
    </row>
    <row r="36" spans="4:11" ht="30" customHeight="1" x14ac:dyDescent="0.25">
      <c r="D36" s="126"/>
      <c r="E36" s="127"/>
      <c r="F36" s="13">
        <v>1</v>
      </c>
      <c r="G36" s="13">
        <v>1</v>
      </c>
      <c r="H36" s="13">
        <v>2</v>
      </c>
      <c r="I36" s="127">
        <v>2</v>
      </c>
      <c r="J36" s="127"/>
      <c r="K36" s="128"/>
    </row>
    <row r="37" spans="4:11" ht="51" x14ac:dyDescent="0.25">
      <c r="D37" s="129" t="s">
        <v>38</v>
      </c>
      <c r="E37" s="130"/>
      <c r="F37" s="12" t="s">
        <v>39</v>
      </c>
      <c r="G37" s="12" t="s">
        <v>40</v>
      </c>
      <c r="H37" s="12" t="s">
        <v>41</v>
      </c>
      <c r="I37" s="130" t="s">
        <v>42</v>
      </c>
      <c r="J37" s="130"/>
      <c r="K37" s="131"/>
    </row>
    <row r="38" spans="4:11" ht="30" customHeight="1" x14ac:dyDescent="0.25">
      <c r="D38" s="126">
        <v>4</v>
      </c>
      <c r="E38" s="127"/>
      <c r="F38" s="13"/>
      <c r="G38" s="13"/>
      <c r="H38" s="13">
        <v>1</v>
      </c>
      <c r="I38" s="127">
        <v>1</v>
      </c>
      <c r="J38" s="127"/>
      <c r="K38" s="128"/>
    </row>
    <row r="39" spans="4:11" ht="38.25" x14ac:dyDescent="0.25">
      <c r="D39" s="129" t="s">
        <v>43</v>
      </c>
      <c r="E39" s="130"/>
      <c r="F39" s="12" t="s">
        <v>44</v>
      </c>
      <c r="G39" s="12" t="s">
        <v>45</v>
      </c>
      <c r="H39" s="12" t="s">
        <v>46</v>
      </c>
      <c r="I39" s="130" t="s">
        <v>47</v>
      </c>
      <c r="J39" s="130"/>
      <c r="K39" s="131"/>
    </row>
    <row r="40" spans="4:11" ht="30" customHeight="1" x14ac:dyDescent="0.25">
      <c r="D40" s="126">
        <v>3</v>
      </c>
      <c r="E40" s="127"/>
      <c r="F40" s="13">
        <v>1</v>
      </c>
      <c r="G40" s="13">
        <v>1</v>
      </c>
      <c r="H40" s="13">
        <v>4</v>
      </c>
      <c r="I40" s="127"/>
      <c r="J40" s="127"/>
      <c r="K40" s="128"/>
    </row>
    <row r="41" spans="4:11" ht="25.5" customHeight="1" x14ac:dyDescent="0.25">
      <c r="D41" s="129" t="s">
        <v>48</v>
      </c>
      <c r="E41" s="130"/>
      <c r="F41" s="12" t="s">
        <v>49</v>
      </c>
      <c r="G41" s="12" t="s">
        <v>50</v>
      </c>
      <c r="H41" s="14" t="s">
        <v>23</v>
      </c>
      <c r="I41" s="130" t="s">
        <v>51</v>
      </c>
      <c r="J41" s="130"/>
      <c r="K41" s="15" t="s">
        <v>52</v>
      </c>
    </row>
    <row r="42" spans="4:11" ht="30" customHeight="1" x14ac:dyDescent="0.25">
      <c r="D42" s="126">
        <v>3</v>
      </c>
      <c r="E42" s="127"/>
      <c r="F42" s="13">
        <v>5</v>
      </c>
      <c r="G42" s="13">
        <v>5</v>
      </c>
      <c r="H42" s="13">
        <v>24</v>
      </c>
      <c r="I42" s="127">
        <v>4</v>
      </c>
      <c r="J42" s="127"/>
      <c r="K42" s="192">
        <v>63</v>
      </c>
    </row>
    <row r="43" spans="4:11" x14ac:dyDescent="0.25">
      <c r="D43" s="132" t="s">
        <v>53</v>
      </c>
      <c r="E43" s="133"/>
      <c r="F43" s="133"/>
      <c r="G43" s="133"/>
      <c r="H43" s="133"/>
      <c r="I43" s="133"/>
      <c r="J43" s="133"/>
      <c r="K43" s="134"/>
    </row>
    <row r="44" spans="4:11" ht="30" customHeight="1" x14ac:dyDescent="0.25">
      <c r="D44" s="129" t="s">
        <v>54</v>
      </c>
      <c r="E44" s="130"/>
      <c r="F44" s="130" t="s">
        <v>55</v>
      </c>
      <c r="G44" s="130"/>
      <c r="H44" s="130" t="s">
        <v>56</v>
      </c>
      <c r="I44" s="130"/>
      <c r="J44" s="130"/>
      <c r="K44" s="131"/>
    </row>
    <row r="45" spans="4:11" ht="30" customHeight="1" x14ac:dyDescent="0.25">
      <c r="D45" s="126"/>
      <c r="E45" s="127"/>
      <c r="F45" s="127">
        <v>2</v>
      </c>
      <c r="G45" s="127"/>
      <c r="H45" s="127"/>
      <c r="I45" s="127"/>
      <c r="J45" s="127"/>
      <c r="K45" s="128"/>
    </row>
    <row r="46" spans="4:11" ht="30" customHeight="1" x14ac:dyDescent="0.25">
      <c r="D46" s="129" t="s">
        <v>57</v>
      </c>
      <c r="E46" s="130"/>
      <c r="F46" s="130" t="s">
        <v>58</v>
      </c>
      <c r="G46" s="130"/>
      <c r="H46" s="130" t="s">
        <v>59</v>
      </c>
      <c r="I46" s="130"/>
      <c r="J46" s="130"/>
      <c r="K46" s="131"/>
    </row>
    <row r="47" spans="4:11" ht="30" customHeight="1" x14ac:dyDescent="0.25">
      <c r="D47" s="126"/>
      <c r="E47" s="127"/>
      <c r="F47" s="127"/>
      <c r="G47" s="127"/>
      <c r="H47" s="127" t="s">
        <v>194</v>
      </c>
      <c r="I47" s="127"/>
      <c r="J47" s="127"/>
      <c r="K47" s="128"/>
    </row>
    <row r="48" spans="4:11" ht="30" customHeight="1" x14ac:dyDescent="0.25">
      <c r="D48" s="129" t="s">
        <v>60</v>
      </c>
      <c r="E48" s="130"/>
      <c r="F48" s="130" t="s">
        <v>61</v>
      </c>
      <c r="G48" s="130"/>
      <c r="H48" s="130" t="s">
        <v>62</v>
      </c>
      <c r="I48" s="130"/>
      <c r="J48" s="130"/>
      <c r="K48" s="15" t="s">
        <v>63</v>
      </c>
    </row>
    <row r="49" spans="4:11" ht="30" customHeight="1" thickBot="1" x14ac:dyDescent="0.3">
      <c r="D49" s="121">
        <v>2</v>
      </c>
      <c r="E49" s="122"/>
      <c r="F49" s="122"/>
      <c r="G49" s="122"/>
      <c r="H49" s="122">
        <v>2</v>
      </c>
      <c r="I49" s="122"/>
      <c r="J49" s="122"/>
      <c r="K49" s="193">
        <v>7</v>
      </c>
    </row>
    <row r="50" spans="4:11" ht="15.75" thickBot="1" x14ac:dyDescent="0.3">
      <c r="D50" s="123"/>
      <c r="E50" s="124"/>
      <c r="F50" s="124"/>
      <c r="G50" s="124"/>
      <c r="H50" s="124"/>
      <c r="I50" s="124"/>
      <c r="J50" s="124"/>
      <c r="K50" s="125"/>
    </row>
    <row r="51" spans="4:11" x14ac:dyDescent="0.25">
      <c r="D51" s="57" t="s">
        <v>64</v>
      </c>
      <c r="E51" s="58"/>
      <c r="F51" s="58"/>
      <c r="G51" s="58"/>
      <c r="H51" s="58"/>
      <c r="I51" s="58"/>
      <c r="J51" s="58"/>
      <c r="K51" s="59"/>
    </row>
    <row r="52" spans="4:11" ht="30" customHeight="1" x14ac:dyDescent="0.25">
      <c r="D52" s="60" t="s">
        <v>65</v>
      </c>
      <c r="E52" s="61"/>
      <c r="F52" s="61"/>
      <c r="G52" s="61"/>
      <c r="H52" s="61"/>
      <c r="I52" s="61"/>
      <c r="J52" s="61"/>
      <c r="K52" s="62"/>
    </row>
    <row r="53" spans="4:11" ht="7.5" customHeight="1" x14ac:dyDescent="0.25">
      <c r="D53" s="118"/>
      <c r="E53" s="119"/>
      <c r="F53" s="119"/>
      <c r="G53" s="119"/>
      <c r="H53" s="119"/>
      <c r="I53" s="119"/>
      <c r="J53" s="119"/>
      <c r="K53" s="120"/>
    </row>
    <row r="54" spans="4:11" ht="25.5" x14ac:dyDescent="0.25">
      <c r="D54" s="53" t="s">
        <v>14</v>
      </c>
      <c r="E54" s="54"/>
      <c r="F54" s="54"/>
      <c r="G54" s="2" t="s">
        <v>15</v>
      </c>
      <c r="H54" s="55" t="s">
        <v>16</v>
      </c>
      <c r="I54" s="55"/>
      <c r="J54" s="55" t="s">
        <v>17</v>
      </c>
      <c r="K54" s="56"/>
    </row>
    <row r="55" spans="4:11" ht="59.25" customHeight="1" x14ac:dyDescent="0.25">
      <c r="D55" s="66" t="s">
        <v>66</v>
      </c>
      <c r="E55" s="67"/>
      <c r="F55" s="67"/>
      <c r="G55" s="3" t="s">
        <v>176</v>
      </c>
      <c r="H55" s="111" t="s">
        <v>214</v>
      </c>
      <c r="I55" s="112"/>
      <c r="J55" s="111" t="s">
        <v>215</v>
      </c>
      <c r="K55" s="113"/>
    </row>
    <row r="56" spans="4:11" ht="47.25" customHeight="1" x14ac:dyDescent="0.25">
      <c r="D56" s="66" t="s">
        <v>67</v>
      </c>
      <c r="E56" s="67"/>
      <c r="F56" s="67"/>
      <c r="G56" s="3" t="s">
        <v>176</v>
      </c>
      <c r="H56" s="111" t="s">
        <v>210</v>
      </c>
      <c r="I56" s="112"/>
      <c r="J56" s="111" t="s">
        <v>211</v>
      </c>
      <c r="K56" s="113"/>
    </row>
    <row r="57" spans="4:11" ht="68.25" customHeight="1" thickBot="1" x14ac:dyDescent="0.3">
      <c r="D57" s="103" t="s">
        <v>68</v>
      </c>
      <c r="E57" s="104"/>
      <c r="F57" s="104"/>
      <c r="G57" s="4" t="s">
        <v>176</v>
      </c>
      <c r="H57" s="114" t="s">
        <v>212</v>
      </c>
      <c r="I57" s="115"/>
      <c r="J57" s="116" t="s">
        <v>213</v>
      </c>
      <c r="K57" s="117"/>
    </row>
    <row r="58" spans="4:11" ht="48.75" customHeight="1" thickBot="1" x14ac:dyDescent="0.3">
      <c r="D58" s="103" t="s">
        <v>69</v>
      </c>
      <c r="E58" s="104"/>
      <c r="F58" s="104"/>
      <c r="G58" s="4" t="s">
        <v>176</v>
      </c>
      <c r="H58" s="105" t="s">
        <v>238</v>
      </c>
      <c r="I58" s="106"/>
      <c r="J58" s="105" t="s">
        <v>239</v>
      </c>
      <c r="K58" s="107"/>
    </row>
    <row r="59" spans="4:11" ht="15.75" thickBot="1" x14ac:dyDescent="0.3">
      <c r="D59" s="108"/>
      <c r="E59" s="109"/>
      <c r="F59" s="109"/>
      <c r="G59" s="109"/>
      <c r="H59" s="109"/>
      <c r="I59" s="109"/>
      <c r="J59" s="109"/>
      <c r="K59" s="110"/>
    </row>
    <row r="60" spans="4:11" x14ac:dyDescent="0.25">
      <c r="D60" s="57" t="s">
        <v>70</v>
      </c>
      <c r="E60" s="58"/>
      <c r="F60" s="58"/>
      <c r="G60" s="58"/>
      <c r="H60" s="58"/>
      <c r="I60" s="58"/>
      <c r="J60" s="58"/>
      <c r="K60" s="59"/>
    </row>
    <row r="61" spans="4:11" ht="26.25" customHeight="1" x14ac:dyDescent="0.25">
      <c r="D61" s="60" t="s">
        <v>71</v>
      </c>
      <c r="E61" s="61"/>
      <c r="F61" s="61"/>
      <c r="G61" s="61"/>
      <c r="H61" s="61"/>
      <c r="I61" s="61"/>
      <c r="J61" s="61"/>
      <c r="K61" s="62"/>
    </row>
    <row r="62" spans="4:11" ht="7.5" customHeight="1" x14ac:dyDescent="0.25">
      <c r="D62" s="63"/>
      <c r="E62" s="64"/>
      <c r="F62" s="64"/>
      <c r="G62" s="64"/>
      <c r="H62" s="64"/>
      <c r="I62" s="64"/>
      <c r="J62" s="64"/>
      <c r="K62" s="65"/>
    </row>
    <row r="63" spans="4:11" ht="30" customHeight="1" x14ac:dyDescent="0.25">
      <c r="D63" s="89" t="s">
        <v>14</v>
      </c>
      <c r="E63" s="90"/>
      <c r="F63" s="91"/>
      <c r="G63" s="2" t="s">
        <v>72</v>
      </c>
      <c r="H63" s="92" t="s">
        <v>73</v>
      </c>
      <c r="I63" s="93"/>
      <c r="J63" s="94"/>
      <c r="K63" s="16" t="s">
        <v>74</v>
      </c>
    </row>
    <row r="64" spans="4:11" ht="23.25" customHeight="1" x14ac:dyDescent="0.25">
      <c r="D64" s="80" t="s">
        <v>75</v>
      </c>
      <c r="E64" s="95"/>
      <c r="F64" s="96"/>
      <c r="G64" s="17">
        <v>1</v>
      </c>
      <c r="H64" s="100" t="s">
        <v>76</v>
      </c>
      <c r="I64" s="101"/>
      <c r="J64" s="102"/>
      <c r="K64" s="49">
        <f>+K65+K74+K78+K81+K82</f>
        <v>189379082</v>
      </c>
    </row>
    <row r="65" spans="4:11" ht="23.25" customHeight="1" x14ac:dyDescent="0.25">
      <c r="D65" s="97"/>
      <c r="E65" s="98"/>
      <c r="F65" s="99"/>
      <c r="G65" s="17">
        <v>1.1000000000000001</v>
      </c>
      <c r="H65" s="100" t="s">
        <v>77</v>
      </c>
      <c r="I65" s="101"/>
      <c r="J65" s="102"/>
      <c r="K65" s="47">
        <f>+K66+K71</f>
        <v>27662500</v>
      </c>
    </row>
    <row r="66" spans="4:11" ht="23.25" customHeight="1" x14ac:dyDescent="0.25">
      <c r="D66" s="97"/>
      <c r="E66" s="98"/>
      <c r="F66" s="99"/>
      <c r="G66" s="18" t="s">
        <v>78</v>
      </c>
      <c r="H66" s="100" t="s">
        <v>79</v>
      </c>
      <c r="I66" s="101"/>
      <c r="J66" s="102"/>
      <c r="K66" s="19">
        <f>+K67+K68+K69+K70</f>
        <v>18484000</v>
      </c>
    </row>
    <row r="67" spans="4:11" ht="23.25" customHeight="1" x14ac:dyDescent="0.25">
      <c r="D67" s="97"/>
      <c r="E67" s="98"/>
      <c r="F67" s="99"/>
      <c r="G67" s="20" t="s">
        <v>80</v>
      </c>
      <c r="H67" s="71" t="s">
        <v>81</v>
      </c>
      <c r="I67" s="72"/>
      <c r="J67" s="73"/>
      <c r="K67" s="21">
        <v>3459000</v>
      </c>
    </row>
    <row r="68" spans="4:11" ht="23.25" customHeight="1" x14ac:dyDescent="0.25">
      <c r="D68" s="97"/>
      <c r="E68" s="98"/>
      <c r="F68" s="99"/>
      <c r="G68" s="20" t="s">
        <v>82</v>
      </c>
      <c r="H68" s="71" t="s">
        <v>83</v>
      </c>
      <c r="I68" s="72"/>
      <c r="J68" s="73"/>
      <c r="K68" s="21">
        <v>3170000</v>
      </c>
    </row>
    <row r="69" spans="4:11" ht="23.25" customHeight="1" x14ac:dyDescent="0.25">
      <c r="D69" s="97"/>
      <c r="E69" s="98"/>
      <c r="F69" s="99"/>
      <c r="G69" s="20" t="s">
        <v>84</v>
      </c>
      <c r="H69" s="71" t="s">
        <v>85</v>
      </c>
      <c r="I69" s="72"/>
      <c r="J69" s="73"/>
      <c r="K69" s="21">
        <v>11855000</v>
      </c>
    </row>
    <row r="70" spans="4:11" ht="23.25" customHeight="1" x14ac:dyDescent="0.25">
      <c r="D70" s="97"/>
      <c r="E70" s="98"/>
      <c r="F70" s="99"/>
      <c r="G70" s="20" t="s">
        <v>86</v>
      </c>
      <c r="H70" s="71" t="s">
        <v>87</v>
      </c>
      <c r="I70" s="72"/>
      <c r="J70" s="73"/>
      <c r="K70" s="21">
        <v>0</v>
      </c>
    </row>
    <row r="71" spans="4:11" ht="23.25" customHeight="1" x14ac:dyDescent="0.25">
      <c r="D71" s="97"/>
      <c r="E71" s="98"/>
      <c r="F71" s="99"/>
      <c r="G71" s="18" t="s">
        <v>88</v>
      </c>
      <c r="H71" s="22" t="s">
        <v>89</v>
      </c>
      <c r="I71" s="22"/>
      <c r="J71" s="22"/>
      <c r="K71" s="19">
        <f>+K72+K73</f>
        <v>9178500</v>
      </c>
    </row>
    <row r="72" spans="4:11" ht="23.25" customHeight="1" x14ac:dyDescent="0.25">
      <c r="D72" s="97"/>
      <c r="E72" s="98"/>
      <c r="F72" s="99"/>
      <c r="G72" s="20" t="s">
        <v>90</v>
      </c>
      <c r="H72" s="71" t="s">
        <v>91</v>
      </c>
      <c r="I72" s="72"/>
      <c r="J72" s="73"/>
      <c r="K72" s="21">
        <v>9178500</v>
      </c>
    </row>
    <row r="73" spans="4:11" ht="23.25" customHeight="1" x14ac:dyDescent="0.25">
      <c r="D73" s="97"/>
      <c r="E73" s="98"/>
      <c r="F73" s="99"/>
      <c r="G73" s="20" t="s">
        <v>92</v>
      </c>
      <c r="H73" s="71" t="s">
        <v>93</v>
      </c>
      <c r="I73" s="72"/>
      <c r="J73" s="73"/>
      <c r="K73" s="23">
        <v>0</v>
      </c>
    </row>
    <row r="74" spans="4:11" ht="24" customHeight="1" x14ac:dyDescent="0.25">
      <c r="D74" s="97"/>
      <c r="E74" s="98"/>
      <c r="F74" s="99"/>
      <c r="G74" s="17">
        <v>1.2</v>
      </c>
      <c r="H74" s="24" t="s">
        <v>94</v>
      </c>
      <c r="I74" s="24"/>
      <c r="J74" s="24"/>
      <c r="K74" s="47">
        <f>+K77+K75+K76</f>
        <v>141716200</v>
      </c>
    </row>
    <row r="75" spans="4:11" ht="24" customHeight="1" x14ac:dyDescent="0.25">
      <c r="D75" s="97"/>
      <c r="E75" s="98"/>
      <c r="F75" s="99"/>
      <c r="G75" s="25" t="s">
        <v>95</v>
      </c>
      <c r="H75" s="71" t="s">
        <v>96</v>
      </c>
      <c r="I75" s="72"/>
      <c r="J75" s="73"/>
      <c r="K75" s="21">
        <v>3180000</v>
      </c>
    </row>
    <row r="76" spans="4:11" ht="24" customHeight="1" x14ac:dyDescent="0.25">
      <c r="D76" s="97"/>
      <c r="E76" s="98"/>
      <c r="F76" s="99"/>
      <c r="G76" s="25" t="s">
        <v>97</v>
      </c>
      <c r="H76" s="71" t="s">
        <v>98</v>
      </c>
      <c r="I76" s="72"/>
      <c r="J76" s="73"/>
      <c r="K76" s="26">
        <v>0</v>
      </c>
    </row>
    <row r="77" spans="4:11" ht="24" customHeight="1" x14ac:dyDescent="0.25">
      <c r="D77" s="97"/>
      <c r="E77" s="98"/>
      <c r="F77" s="99"/>
      <c r="G77" s="25" t="s">
        <v>99</v>
      </c>
      <c r="H77" s="71" t="s">
        <v>100</v>
      </c>
      <c r="I77" s="72"/>
      <c r="J77" s="73"/>
      <c r="K77" s="27">
        <v>138536200</v>
      </c>
    </row>
    <row r="78" spans="4:11" ht="24" customHeight="1" x14ac:dyDescent="0.25">
      <c r="D78" s="97"/>
      <c r="E78" s="98"/>
      <c r="F78" s="99"/>
      <c r="G78" s="17">
        <v>1.3</v>
      </c>
      <c r="H78" s="100" t="s">
        <v>101</v>
      </c>
      <c r="I78" s="101"/>
      <c r="J78" s="102"/>
      <c r="K78" s="47">
        <f>+K79+K80+K81+K82</f>
        <v>20000382</v>
      </c>
    </row>
    <row r="79" spans="4:11" ht="19.5" customHeight="1" x14ac:dyDescent="0.25">
      <c r="D79" s="97"/>
      <c r="E79" s="98"/>
      <c r="F79" s="99"/>
      <c r="G79" s="25" t="s">
        <v>102</v>
      </c>
      <c r="H79" s="71" t="s">
        <v>103</v>
      </c>
      <c r="I79" s="72"/>
      <c r="J79" s="73"/>
      <c r="K79" s="27">
        <v>20000000</v>
      </c>
    </row>
    <row r="80" spans="4:11" ht="19.5" customHeight="1" x14ac:dyDescent="0.25">
      <c r="D80" s="97"/>
      <c r="E80" s="98"/>
      <c r="F80" s="99"/>
      <c r="G80" s="25" t="s">
        <v>104</v>
      </c>
      <c r="H80" s="71" t="s">
        <v>105</v>
      </c>
      <c r="I80" s="72"/>
      <c r="J80" s="73"/>
      <c r="K80" s="27">
        <v>382</v>
      </c>
    </row>
    <row r="81" spans="4:12" ht="19.5" customHeight="1" x14ac:dyDescent="0.25">
      <c r="D81" s="97"/>
      <c r="E81" s="98"/>
      <c r="F81" s="99"/>
      <c r="G81" s="28">
        <v>1.4</v>
      </c>
      <c r="H81" s="86" t="s">
        <v>106</v>
      </c>
      <c r="I81" s="87"/>
      <c r="J81" s="88"/>
      <c r="K81" s="26">
        <v>0</v>
      </c>
    </row>
    <row r="82" spans="4:12" ht="19.5" customHeight="1" x14ac:dyDescent="0.25">
      <c r="D82" s="97"/>
      <c r="E82" s="98"/>
      <c r="F82" s="99"/>
      <c r="G82" s="28">
        <v>1.5</v>
      </c>
      <c r="H82" s="86" t="s">
        <v>107</v>
      </c>
      <c r="I82" s="87"/>
      <c r="J82" s="88"/>
      <c r="K82" s="26">
        <v>0</v>
      </c>
    </row>
    <row r="83" spans="4:12" ht="30" customHeight="1" x14ac:dyDescent="0.25">
      <c r="D83" s="53" t="s">
        <v>14</v>
      </c>
      <c r="E83" s="54"/>
      <c r="F83" s="54"/>
      <c r="G83" s="2" t="s">
        <v>72</v>
      </c>
      <c r="H83" s="55" t="s">
        <v>73</v>
      </c>
      <c r="I83" s="55"/>
      <c r="J83" s="55"/>
      <c r="K83" s="16"/>
      <c r="L83" s="29"/>
    </row>
    <row r="84" spans="4:12" ht="30" customHeight="1" x14ac:dyDescent="0.25">
      <c r="D84" s="80" t="s">
        <v>108</v>
      </c>
      <c r="E84" s="81"/>
      <c r="F84" s="82"/>
      <c r="G84" s="28">
        <v>2</v>
      </c>
      <c r="H84" s="86" t="s">
        <v>109</v>
      </c>
      <c r="I84" s="87"/>
      <c r="J84" s="88"/>
      <c r="K84" s="50">
        <f>+K85+K109</f>
        <v>138801057</v>
      </c>
    </row>
    <row r="85" spans="4:12" ht="30" customHeight="1" x14ac:dyDescent="0.25">
      <c r="D85" s="83"/>
      <c r="E85" s="84"/>
      <c r="F85" s="85"/>
      <c r="G85" s="28">
        <v>2.1</v>
      </c>
      <c r="H85" s="86" t="s">
        <v>110</v>
      </c>
      <c r="I85" s="87"/>
      <c r="J85" s="88"/>
      <c r="K85" s="47">
        <f>+K86+K90</f>
        <v>135690057</v>
      </c>
    </row>
    <row r="86" spans="4:12" ht="30" customHeight="1" x14ac:dyDescent="0.25">
      <c r="D86" s="83"/>
      <c r="E86" s="84"/>
      <c r="F86" s="85"/>
      <c r="G86" s="28" t="s">
        <v>111</v>
      </c>
      <c r="H86" s="86" t="s">
        <v>112</v>
      </c>
      <c r="I86" s="87"/>
      <c r="J86" s="88"/>
      <c r="K86" s="30">
        <f>+K87+K88+K89</f>
        <v>61454343</v>
      </c>
    </row>
    <row r="87" spans="4:12" ht="24.75" customHeight="1" x14ac:dyDescent="0.25">
      <c r="D87" s="83"/>
      <c r="E87" s="84"/>
      <c r="F87" s="85"/>
      <c r="G87" s="25" t="s">
        <v>113</v>
      </c>
      <c r="H87" s="71" t="s">
        <v>114</v>
      </c>
      <c r="I87" s="72"/>
      <c r="J87" s="73"/>
      <c r="K87" s="26">
        <v>33197000</v>
      </c>
    </row>
    <row r="88" spans="4:12" ht="24.75" customHeight="1" x14ac:dyDescent="0.25">
      <c r="D88" s="83"/>
      <c r="E88" s="84"/>
      <c r="F88" s="85"/>
      <c r="G88" s="25" t="s">
        <v>115</v>
      </c>
      <c r="H88" s="71" t="s">
        <v>116</v>
      </c>
      <c r="I88" s="72"/>
      <c r="J88" s="73"/>
      <c r="K88" s="27">
        <v>28257343</v>
      </c>
    </row>
    <row r="89" spans="4:12" ht="24.75" customHeight="1" x14ac:dyDescent="0.25">
      <c r="D89" s="83"/>
      <c r="E89" s="84"/>
      <c r="F89" s="85"/>
      <c r="G89" s="25" t="s">
        <v>117</v>
      </c>
      <c r="H89" s="71" t="s">
        <v>118</v>
      </c>
      <c r="I89" s="72"/>
      <c r="J89" s="73"/>
      <c r="K89" s="26">
        <v>0</v>
      </c>
    </row>
    <row r="90" spans="4:12" ht="30" customHeight="1" x14ac:dyDescent="0.25">
      <c r="D90" s="83"/>
      <c r="E90" s="84"/>
      <c r="F90" s="85"/>
      <c r="G90" s="28" t="s">
        <v>119</v>
      </c>
      <c r="H90" s="86" t="s">
        <v>120</v>
      </c>
      <c r="I90" s="87"/>
      <c r="J90" s="88"/>
      <c r="K90" s="30">
        <f>+K91+K98</f>
        <v>74235714</v>
      </c>
    </row>
    <row r="91" spans="4:12" ht="30" customHeight="1" x14ac:dyDescent="0.25">
      <c r="D91" s="83"/>
      <c r="E91" s="84"/>
      <c r="F91" s="85"/>
      <c r="G91" s="28" t="s">
        <v>121</v>
      </c>
      <c r="H91" s="86" t="s">
        <v>122</v>
      </c>
      <c r="I91" s="87"/>
      <c r="J91" s="88"/>
      <c r="K91" s="30">
        <f>+K92+K93+K94+K95+K96+K97</f>
        <v>51357490</v>
      </c>
    </row>
    <row r="92" spans="4:12" ht="30" customHeight="1" x14ac:dyDescent="0.25">
      <c r="D92" s="83"/>
      <c r="E92" s="84"/>
      <c r="F92" s="85"/>
      <c r="G92" s="28" t="s">
        <v>123</v>
      </c>
      <c r="H92" s="71" t="s">
        <v>179</v>
      </c>
      <c r="I92" s="72"/>
      <c r="J92" s="73"/>
      <c r="K92" s="27">
        <v>18000000</v>
      </c>
    </row>
    <row r="93" spans="4:12" ht="22.5" customHeight="1" x14ac:dyDescent="0.25">
      <c r="D93" s="83"/>
      <c r="E93" s="84"/>
      <c r="F93" s="85"/>
      <c r="G93" s="28" t="s">
        <v>124</v>
      </c>
      <c r="H93" s="71" t="s">
        <v>125</v>
      </c>
      <c r="I93" s="72"/>
      <c r="J93" s="73"/>
      <c r="K93" s="27">
        <v>33357490</v>
      </c>
    </row>
    <row r="94" spans="4:12" ht="22.5" customHeight="1" x14ac:dyDescent="0.25">
      <c r="D94" s="83"/>
      <c r="E94" s="84"/>
      <c r="F94" s="85"/>
      <c r="G94" s="28" t="s">
        <v>126</v>
      </c>
      <c r="H94" s="71" t="s">
        <v>127</v>
      </c>
      <c r="I94" s="72"/>
      <c r="J94" s="73"/>
      <c r="K94" s="27">
        <v>0</v>
      </c>
    </row>
    <row r="95" spans="4:12" ht="22.5" customHeight="1" x14ac:dyDescent="0.25">
      <c r="D95" s="83"/>
      <c r="E95" s="84"/>
      <c r="F95" s="85"/>
      <c r="G95" s="28" t="s">
        <v>128</v>
      </c>
      <c r="H95" s="71" t="s">
        <v>129</v>
      </c>
      <c r="I95" s="72"/>
      <c r="J95" s="73"/>
      <c r="K95" s="27">
        <v>0</v>
      </c>
    </row>
    <row r="96" spans="4:12" ht="22.5" customHeight="1" x14ac:dyDescent="0.25">
      <c r="D96" s="83"/>
      <c r="E96" s="84"/>
      <c r="F96" s="85"/>
      <c r="G96" s="28" t="s">
        <v>130</v>
      </c>
      <c r="H96" s="71" t="s">
        <v>131</v>
      </c>
      <c r="I96" s="72"/>
      <c r="J96" s="73"/>
      <c r="K96" s="27">
        <v>0</v>
      </c>
    </row>
    <row r="97" spans="4:11" ht="30" customHeight="1" x14ac:dyDescent="0.25">
      <c r="D97" s="83"/>
      <c r="E97" s="84"/>
      <c r="F97" s="85"/>
      <c r="G97" s="28" t="s">
        <v>132</v>
      </c>
      <c r="H97" s="71" t="s">
        <v>133</v>
      </c>
      <c r="I97" s="72"/>
      <c r="J97" s="73"/>
      <c r="K97" s="27">
        <v>0</v>
      </c>
    </row>
    <row r="98" spans="4:11" ht="30" customHeight="1" x14ac:dyDescent="0.25">
      <c r="D98" s="83"/>
      <c r="E98" s="84"/>
      <c r="F98" s="85"/>
      <c r="G98" s="28" t="s">
        <v>134</v>
      </c>
      <c r="H98" s="86" t="s">
        <v>135</v>
      </c>
      <c r="I98" s="87"/>
      <c r="J98" s="88"/>
      <c r="K98" s="30">
        <f>+K99+K100+K101+K103+K104+K105+K106+K107+K108</f>
        <v>22878224</v>
      </c>
    </row>
    <row r="99" spans="4:11" ht="22.5" customHeight="1" x14ac:dyDescent="0.25">
      <c r="D99" s="83"/>
      <c r="E99" s="84"/>
      <c r="F99" s="85"/>
      <c r="G99" s="20" t="s">
        <v>136</v>
      </c>
      <c r="H99" s="71" t="s">
        <v>137</v>
      </c>
      <c r="I99" s="72"/>
      <c r="J99" s="73"/>
      <c r="K99" s="27">
        <v>1293009</v>
      </c>
    </row>
    <row r="100" spans="4:11" ht="22.5" customHeight="1" x14ac:dyDescent="0.25">
      <c r="D100" s="83"/>
      <c r="E100" s="84"/>
      <c r="F100" s="85"/>
      <c r="G100" s="20" t="s">
        <v>138</v>
      </c>
      <c r="H100" s="71" t="s">
        <v>139</v>
      </c>
      <c r="I100" s="72"/>
      <c r="J100" s="73"/>
      <c r="K100" s="27">
        <v>9711277</v>
      </c>
    </row>
    <row r="101" spans="4:11" ht="22.5" customHeight="1" x14ac:dyDescent="0.25">
      <c r="D101" s="83"/>
      <c r="E101" s="84"/>
      <c r="F101" s="85"/>
      <c r="G101" s="20" t="s">
        <v>140</v>
      </c>
      <c r="H101" s="71" t="s">
        <v>141</v>
      </c>
      <c r="I101" s="72"/>
      <c r="J101" s="73"/>
      <c r="K101" s="27">
        <v>1824900</v>
      </c>
    </row>
    <row r="102" spans="4:11" ht="22.5" customHeight="1" x14ac:dyDescent="0.25">
      <c r="D102" s="83"/>
      <c r="E102" s="84"/>
      <c r="F102" s="85"/>
      <c r="G102" s="20" t="s">
        <v>142</v>
      </c>
      <c r="H102" s="71" t="s">
        <v>143</v>
      </c>
      <c r="I102" s="72"/>
      <c r="J102" s="73"/>
      <c r="K102" s="27">
        <v>0</v>
      </c>
    </row>
    <row r="103" spans="4:11" ht="22.5" customHeight="1" x14ac:dyDescent="0.25">
      <c r="D103" s="83"/>
      <c r="E103" s="84"/>
      <c r="F103" s="85"/>
      <c r="G103" s="20" t="s">
        <v>144</v>
      </c>
      <c r="H103" s="71" t="s">
        <v>145</v>
      </c>
      <c r="I103" s="72"/>
      <c r="J103" s="73"/>
      <c r="K103" s="27">
        <v>6832064</v>
      </c>
    </row>
    <row r="104" spans="4:11" ht="22.5" customHeight="1" x14ac:dyDescent="0.25">
      <c r="D104" s="83"/>
      <c r="E104" s="84"/>
      <c r="F104" s="85"/>
      <c r="G104" s="20" t="s">
        <v>146</v>
      </c>
      <c r="H104" s="71" t="s">
        <v>147</v>
      </c>
      <c r="I104" s="72"/>
      <c r="J104" s="73"/>
      <c r="K104" s="27">
        <v>800000</v>
      </c>
    </row>
    <row r="105" spans="4:11" ht="33.75" customHeight="1" x14ac:dyDescent="0.25">
      <c r="D105" s="83"/>
      <c r="E105" s="84"/>
      <c r="F105" s="85"/>
      <c r="G105" s="20" t="s">
        <v>148</v>
      </c>
      <c r="H105" s="71" t="s">
        <v>149</v>
      </c>
      <c r="I105" s="72"/>
      <c r="J105" s="73"/>
      <c r="K105" s="27">
        <v>2306250</v>
      </c>
    </row>
    <row r="106" spans="4:11" ht="30" customHeight="1" x14ac:dyDescent="0.25">
      <c r="D106" s="83"/>
      <c r="E106" s="84"/>
      <c r="F106" s="85"/>
      <c r="G106" s="20" t="s">
        <v>150</v>
      </c>
      <c r="H106" s="71" t="s">
        <v>151</v>
      </c>
      <c r="I106" s="72"/>
      <c r="J106" s="73"/>
      <c r="K106" s="31">
        <v>110724</v>
      </c>
    </row>
    <row r="107" spans="4:11" ht="30" customHeight="1" x14ac:dyDescent="0.25">
      <c r="D107" s="83"/>
      <c r="E107" s="84"/>
      <c r="F107" s="85"/>
      <c r="G107" s="20" t="s">
        <v>152</v>
      </c>
      <c r="H107" s="71" t="s">
        <v>153</v>
      </c>
      <c r="I107" s="72"/>
      <c r="J107" s="73"/>
      <c r="K107" s="31">
        <v>0</v>
      </c>
    </row>
    <row r="108" spans="4:11" ht="22.5" customHeight="1" x14ac:dyDescent="0.25">
      <c r="D108" s="83"/>
      <c r="E108" s="84"/>
      <c r="F108" s="85"/>
      <c r="G108" s="20" t="s">
        <v>154</v>
      </c>
      <c r="H108" s="71" t="s">
        <v>155</v>
      </c>
      <c r="I108" s="72"/>
      <c r="J108" s="73"/>
      <c r="K108" s="31">
        <v>0</v>
      </c>
    </row>
    <row r="109" spans="4:11" ht="22.5" customHeight="1" x14ac:dyDescent="0.25">
      <c r="D109" s="83"/>
      <c r="E109" s="84"/>
      <c r="F109" s="85"/>
      <c r="G109" s="28">
        <v>2.2000000000000002</v>
      </c>
      <c r="H109" s="86" t="s">
        <v>156</v>
      </c>
      <c r="I109" s="87"/>
      <c r="J109" s="88"/>
      <c r="K109" s="47">
        <f>+K110+K111+K112+K113+K114+K115+K116</f>
        <v>3111000</v>
      </c>
    </row>
    <row r="110" spans="4:11" ht="22.5" customHeight="1" x14ac:dyDescent="0.25">
      <c r="D110" s="83"/>
      <c r="E110" s="84"/>
      <c r="F110" s="85"/>
      <c r="G110" s="25" t="s">
        <v>157</v>
      </c>
      <c r="H110" s="71" t="s">
        <v>180</v>
      </c>
      <c r="I110" s="72"/>
      <c r="J110" s="73"/>
      <c r="K110" s="27">
        <v>0</v>
      </c>
    </row>
    <row r="111" spans="4:11" ht="22.5" customHeight="1" x14ac:dyDescent="0.25">
      <c r="D111" s="83"/>
      <c r="E111" s="84"/>
      <c r="F111" s="85"/>
      <c r="G111" s="25" t="s">
        <v>158</v>
      </c>
      <c r="H111" s="71" t="s">
        <v>181</v>
      </c>
      <c r="I111" s="72"/>
      <c r="J111" s="73"/>
      <c r="K111" s="27">
        <v>0</v>
      </c>
    </row>
    <row r="112" spans="4:11" ht="31.5" customHeight="1" x14ac:dyDescent="0.25">
      <c r="D112" s="83"/>
      <c r="E112" s="84"/>
      <c r="F112" s="85"/>
      <c r="G112" s="25" t="s">
        <v>159</v>
      </c>
      <c r="H112" s="71" t="s">
        <v>182</v>
      </c>
      <c r="I112" s="72"/>
      <c r="J112" s="73"/>
      <c r="K112" s="27">
        <v>1400000</v>
      </c>
    </row>
    <row r="113" spans="4:12" ht="31.5" customHeight="1" x14ac:dyDescent="0.25">
      <c r="D113" s="83"/>
      <c r="E113" s="84"/>
      <c r="F113" s="85"/>
      <c r="G113" s="25" t="s">
        <v>160</v>
      </c>
      <c r="H113" s="71" t="s">
        <v>183</v>
      </c>
      <c r="I113" s="72"/>
      <c r="J113" s="73"/>
      <c r="K113" s="27">
        <v>0</v>
      </c>
    </row>
    <row r="114" spans="4:12" ht="20.25" customHeight="1" x14ac:dyDescent="0.25">
      <c r="D114" s="83"/>
      <c r="E114" s="84"/>
      <c r="F114" s="85"/>
      <c r="G114" s="25" t="s">
        <v>161</v>
      </c>
      <c r="H114" s="71" t="s">
        <v>184</v>
      </c>
      <c r="I114" s="72"/>
      <c r="J114" s="73"/>
      <c r="K114" s="27">
        <v>1711000</v>
      </c>
    </row>
    <row r="115" spans="4:12" ht="20.25" customHeight="1" x14ac:dyDescent="0.25">
      <c r="D115" s="83"/>
      <c r="E115" s="84"/>
      <c r="F115" s="85"/>
      <c r="G115" s="25" t="s">
        <v>162</v>
      </c>
      <c r="H115" s="71" t="s">
        <v>185</v>
      </c>
      <c r="I115" s="72"/>
      <c r="J115" s="73"/>
      <c r="K115" s="27">
        <v>0</v>
      </c>
    </row>
    <row r="116" spans="4:12" ht="20.25" customHeight="1" x14ac:dyDescent="0.25">
      <c r="D116" s="83"/>
      <c r="E116" s="84"/>
      <c r="F116" s="85"/>
      <c r="G116" s="25" t="s">
        <v>163</v>
      </c>
      <c r="H116" s="71" t="s">
        <v>186</v>
      </c>
      <c r="I116" s="72"/>
      <c r="J116" s="73"/>
      <c r="K116" s="27">
        <v>0</v>
      </c>
    </row>
    <row r="117" spans="4:12" ht="20.25" customHeight="1" x14ac:dyDescent="0.25">
      <c r="D117" s="83"/>
      <c r="E117" s="84"/>
      <c r="F117" s="85"/>
      <c r="G117" s="25"/>
      <c r="H117" s="71"/>
      <c r="I117" s="72"/>
      <c r="J117" s="73"/>
      <c r="K117" s="27"/>
    </row>
    <row r="118" spans="4:12" ht="30" customHeight="1" thickBot="1" x14ac:dyDescent="0.3">
      <c r="D118" s="74" t="s">
        <v>164</v>
      </c>
      <c r="E118" s="75"/>
      <c r="F118" s="75"/>
      <c r="G118" s="75"/>
      <c r="H118" s="75"/>
      <c r="I118" s="75"/>
      <c r="J118" s="76">
        <f>+K64-K84</f>
        <v>50578025</v>
      </c>
      <c r="K118" s="77"/>
      <c r="L118" s="29"/>
    </row>
    <row r="119" spans="4:12" ht="15.75" thickBot="1" x14ac:dyDescent="0.3">
      <c r="D119" s="32"/>
      <c r="E119" s="33"/>
      <c r="F119" s="33"/>
      <c r="G119" s="34"/>
      <c r="H119" s="35"/>
      <c r="I119" s="34"/>
      <c r="J119" s="34"/>
      <c r="K119" s="36"/>
    </row>
    <row r="120" spans="4:12" x14ac:dyDescent="0.25">
      <c r="D120" s="57" t="s">
        <v>165</v>
      </c>
      <c r="E120" s="58"/>
      <c r="F120" s="58"/>
      <c r="G120" s="58"/>
      <c r="H120" s="58"/>
      <c r="I120" s="58"/>
      <c r="J120" s="58"/>
      <c r="K120" s="59"/>
    </row>
    <row r="121" spans="4:12" ht="30" customHeight="1" x14ac:dyDescent="0.25">
      <c r="D121" s="78" t="s">
        <v>166</v>
      </c>
      <c r="E121" s="79"/>
      <c r="F121" s="79" t="s">
        <v>167</v>
      </c>
      <c r="G121" s="79"/>
      <c r="H121" s="79" t="s">
        <v>168</v>
      </c>
      <c r="I121" s="79"/>
      <c r="J121" s="37" t="s">
        <v>169</v>
      </c>
      <c r="K121" s="38" t="s">
        <v>170</v>
      </c>
    </row>
    <row r="122" spans="4:12" ht="78" customHeight="1" x14ac:dyDescent="0.25">
      <c r="D122" s="66" t="s">
        <v>216</v>
      </c>
      <c r="E122" s="67"/>
      <c r="F122" s="67" t="s">
        <v>217</v>
      </c>
      <c r="G122" s="67"/>
      <c r="H122" s="67" t="s">
        <v>219</v>
      </c>
      <c r="I122" s="67"/>
      <c r="J122" s="39" t="s">
        <v>218</v>
      </c>
      <c r="K122" s="40" t="s">
        <v>220</v>
      </c>
    </row>
    <row r="123" spans="4:12" ht="33.75" customHeight="1" x14ac:dyDescent="0.25">
      <c r="D123" s="66"/>
      <c r="E123" s="67"/>
      <c r="F123" s="67"/>
      <c r="G123" s="67"/>
      <c r="H123" s="67"/>
      <c r="I123" s="67"/>
      <c r="J123" s="39"/>
      <c r="K123" s="40"/>
    </row>
    <row r="124" spans="4:12" ht="15.75" thickBot="1" x14ac:dyDescent="0.3">
      <c r="D124" s="41"/>
      <c r="E124" s="42"/>
      <c r="F124" s="42"/>
      <c r="G124" s="42"/>
      <c r="H124" s="42"/>
      <c r="I124" s="42"/>
      <c r="J124" s="43"/>
      <c r="K124" s="44"/>
    </row>
    <row r="125" spans="4:12" x14ac:dyDescent="0.25">
      <c r="D125" s="57" t="s">
        <v>171</v>
      </c>
      <c r="E125" s="58"/>
      <c r="F125" s="58"/>
      <c r="G125" s="58"/>
      <c r="H125" s="58"/>
      <c r="I125" s="58"/>
      <c r="J125" s="58"/>
      <c r="K125" s="59"/>
    </row>
    <row r="126" spans="4:12" ht="30" customHeight="1" x14ac:dyDescent="0.25">
      <c r="D126" s="60" t="s">
        <v>172</v>
      </c>
      <c r="E126" s="61"/>
      <c r="F126" s="61"/>
      <c r="G126" s="61"/>
      <c r="H126" s="61"/>
      <c r="I126" s="61"/>
      <c r="J126" s="61"/>
      <c r="K126" s="62"/>
    </row>
    <row r="127" spans="4:12" ht="18" customHeight="1" x14ac:dyDescent="0.25">
      <c r="D127" s="63"/>
      <c r="E127" s="64"/>
      <c r="F127" s="64"/>
      <c r="G127" s="64"/>
      <c r="H127" s="64"/>
      <c r="I127" s="64"/>
      <c r="J127" s="64"/>
      <c r="K127" s="65"/>
    </row>
    <row r="128" spans="4:12" ht="25.5" x14ac:dyDescent="0.25">
      <c r="D128" s="53" t="s">
        <v>14</v>
      </c>
      <c r="E128" s="54"/>
      <c r="F128" s="54"/>
      <c r="G128" s="2" t="s">
        <v>15</v>
      </c>
      <c r="H128" s="55" t="s">
        <v>16</v>
      </c>
      <c r="I128" s="55"/>
      <c r="J128" s="55" t="s">
        <v>17</v>
      </c>
      <c r="K128" s="56"/>
    </row>
    <row r="129" spans="4:11" ht="30" customHeight="1" x14ac:dyDescent="0.25">
      <c r="D129" s="184" t="s">
        <v>173</v>
      </c>
      <c r="E129" s="185"/>
      <c r="F129" s="185"/>
      <c r="G129" s="3" t="s">
        <v>176</v>
      </c>
      <c r="H129" s="68" t="s">
        <v>221</v>
      </c>
      <c r="I129" s="69"/>
      <c r="J129" s="68" t="s">
        <v>222</v>
      </c>
      <c r="K129" s="70"/>
    </row>
    <row r="130" spans="4:11" ht="34.5" customHeight="1" x14ac:dyDescent="0.25">
      <c r="D130" s="184" t="s">
        <v>236</v>
      </c>
      <c r="E130" s="185"/>
      <c r="F130" s="185"/>
      <c r="G130" s="3" t="s">
        <v>176</v>
      </c>
      <c r="H130" s="68" t="s">
        <v>235</v>
      </c>
      <c r="I130" s="69"/>
      <c r="J130" s="119" t="s">
        <v>237</v>
      </c>
      <c r="K130" s="120"/>
    </row>
    <row r="131" spans="4:11" ht="30" customHeight="1" x14ac:dyDescent="0.25">
      <c r="D131" s="188" t="s">
        <v>174</v>
      </c>
      <c r="E131" s="186"/>
      <c r="F131" s="186"/>
      <c r="G131" s="3" t="s">
        <v>176</v>
      </c>
      <c r="H131" s="64" t="s">
        <v>223</v>
      </c>
      <c r="I131" s="64"/>
      <c r="J131" s="64" t="s">
        <v>224</v>
      </c>
      <c r="K131" s="65"/>
    </row>
    <row r="132" spans="4:11" ht="45" customHeight="1" thickBot="1" x14ac:dyDescent="0.3">
      <c r="D132" s="194" t="s">
        <v>175</v>
      </c>
      <c r="E132" s="195"/>
      <c r="F132" s="195"/>
      <c r="G132" s="196" t="s">
        <v>176</v>
      </c>
      <c r="H132" s="197" t="s">
        <v>234</v>
      </c>
      <c r="I132" s="197"/>
      <c r="J132" s="197" t="s">
        <v>225</v>
      </c>
      <c r="K132" s="198"/>
    </row>
    <row r="133" spans="4:11" ht="45" customHeight="1" x14ac:dyDescent="0.25">
      <c r="D133" s="187"/>
      <c r="E133" s="187"/>
      <c r="F133" s="187"/>
      <c r="G133" s="201"/>
      <c r="H133" s="202"/>
      <c r="I133" s="202"/>
      <c r="J133" s="202"/>
      <c r="K133" s="202"/>
    </row>
    <row r="134" spans="4:11" ht="15.75" thickBot="1" x14ac:dyDescent="0.3">
      <c r="D134" s="203"/>
      <c r="E134" s="203"/>
      <c r="F134" s="203"/>
    </row>
    <row r="135" spans="4:11" x14ac:dyDescent="0.25">
      <c r="D135" s="1" t="s">
        <v>190</v>
      </c>
    </row>
    <row r="136" spans="4:11" x14ac:dyDescent="0.25">
      <c r="D136" s="199" t="s">
        <v>240</v>
      </c>
      <c r="E136" s="200"/>
      <c r="F136" s="200"/>
    </row>
  </sheetData>
  <protectedRanges>
    <protectedRange sqref="D127 K122 D123:K123 G129:K133" name="Rango2"/>
    <protectedRange sqref="D5:K5 D7:K7 D10:K10 D14 G16:H18 J16:J18 D22 D25:H25 J25:K25 G27 D30:K30 D45:K45 D47:K47 D49:J49 D53 D62 G55:G58 G32:K33" name="Rango1"/>
    <protectedRange sqref="K93:K97 K99:K107 K109:K110 K112:K116" name="Rango2_2_1"/>
    <protectedRange sqref="K67:K68 K70 K72:K73 K75:K77 K87:K90 K93:K97 K99 K79:K82" name="Rango1_3_1"/>
    <protectedRange sqref="K66" name="Rango1_1_2_1"/>
  </protectedRanges>
  <mergeCells count="212">
    <mergeCell ref="D130:F130"/>
    <mergeCell ref="H130:I130"/>
    <mergeCell ref="J130:K130"/>
    <mergeCell ref="D6:E6"/>
    <mergeCell ref="F6:G6"/>
    <mergeCell ref="H6:K6"/>
    <mergeCell ref="D7:E7"/>
    <mergeCell ref="F7:G7"/>
    <mergeCell ref="H7:K7"/>
    <mergeCell ref="E2:K2"/>
    <mergeCell ref="D3:K3"/>
    <mergeCell ref="E4:H4"/>
    <mergeCell ref="I4:K4"/>
    <mergeCell ref="E5:H5"/>
    <mergeCell ref="I5:K5"/>
    <mergeCell ref="D8:K8"/>
    <mergeCell ref="D9:E9"/>
    <mergeCell ref="F9:G9"/>
    <mergeCell ref="H9:I9"/>
    <mergeCell ref="J9:K9"/>
    <mergeCell ref="D10:E10"/>
    <mergeCell ref="F10:G10"/>
    <mergeCell ref="H10:I10"/>
    <mergeCell ref="J10:K10"/>
    <mergeCell ref="D16:F16"/>
    <mergeCell ref="H16:I16"/>
    <mergeCell ref="J16:K16"/>
    <mergeCell ref="D17:F17"/>
    <mergeCell ref="H17:I17"/>
    <mergeCell ref="J17:K17"/>
    <mergeCell ref="D11:K11"/>
    <mergeCell ref="D12:K12"/>
    <mergeCell ref="D13:K13"/>
    <mergeCell ref="D14:K14"/>
    <mergeCell ref="D15:F15"/>
    <mergeCell ref="H15:I15"/>
    <mergeCell ref="J15:K15"/>
    <mergeCell ref="D22:K22"/>
    <mergeCell ref="D23:K23"/>
    <mergeCell ref="D26:F26"/>
    <mergeCell ref="H26:I26"/>
    <mergeCell ref="J26:K26"/>
    <mergeCell ref="D27:F27"/>
    <mergeCell ref="H27:I27"/>
    <mergeCell ref="J27:K27"/>
    <mergeCell ref="D18:F18"/>
    <mergeCell ref="H18:I18"/>
    <mergeCell ref="J18:K18"/>
    <mergeCell ref="D19:K19"/>
    <mergeCell ref="D20:K20"/>
    <mergeCell ref="D21:K21"/>
    <mergeCell ref="D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4:K34"/>
    <mergeCell ref="D35:E35"/>
    <mergeCell ref="I35:K35"/>
    <mergeCell ref="D36:E36"/>
    <mergeCell ref="I36:K36"/>
    <mergeCell ref="D37:E37"/>
    <mergeCell ref="I37:K37"/>
    <mergeCell ref="D32:F32"/>
    <mergeCell ref="H32:I32"/>
    <mergeCell ref="J32:K32"/>
    <mergeCell ref="D33:F33"/>
    <mergeCell ref="H33:I33"/>
    <mergeCell ref="J33:K33"/>
    <mergeCell ref="D41:E41"/>
    <mergeCell ref="I41:J41"/>
    <mergeCell ref="D42:E42"/>
    <mergeCell ref="I42:J42"/>
    <mergeCell ref="D43:K43"/>
    <mergeCell ref="D44:E44"/>
    <mergeCell ref="F44:G44"/>
    <mergeCell ref="H44:K44"/>
    <mergeCell ref="D38:E38"/>
    <mergeCell ref="I38:K38"/>
    <mergeCell ref="D39:E39"/>
    <mergeCell ref="I39:K39"/>
    <mergeCell ref="D40:E40"/>
    <mergeCell ref="I40:K40"/>
    <mergeCell ref="D47:E47"/>
    <mergeCell ref="F47:G47"/>
    <mergeCell ref="H47:K47"/>
    <mergeCell ref="D48:E48"/>
    <mergeCell ref="F48:G48"/>
    <mergeCell ref="H48:J48"/>
    <mergeCell ref="D45:E45"/>
    <mergeCell ref="F45:G45"/>
    <mergeCell ref="H45:K45"/>
    <mergeCell ref="D46:E46"/>
    <mergeCell ref="F46:G46"/>
    <mergeCell ref="H46:K46"/>
    <mergeCell ref="D53:K53"/>
    <mergeCell ref="D54:F54"/>
    <mergeCell ref="H54:I54"/>
    <mergeCell ref="J54:K54"/>
    <mergeCell ref="D55:F55"/>
    <mergeCell ref="H55:I55"/>
    <mergeCell ref="J55:K55"/>
    <mergeCell ref="D49:E49"/>
    <mergeCell ref="F49:G49"/>
    <mergeCell ref="H49:J49"/>
    <mergeCell ref="D50:K50"/>
    <mergeCell ref="D51:K51"/>
    <mergeCell ref="D52:K52"/>
    <mergeCell ref="D58:F58"/>
    <mergeCell ref="H58:I58"/>
    <mergeCell ref="J58:K58"/>
    <mergeCell ref="D59:K59"/>
    <mergeCell ref="D60:K60"/>
    <mergeCell ref="D61:K61"/>
    <mergeCell ref="D56:F56"/>
    <mergeCell ref="H56:I56"/>
    <mergeCell ref="J56:K56"/>
    <mergeCell ref="D57:F57"/>
    <mergeCell ref="H57:I57"/>
    <mergeCell ref="J57:K57"/>
    <mergeCell ref="D62:K62"/>
    <mergeCell ref="D63:F63"/>
    <mergeCell ref="H63:J63"/>
    <mergeCell ref="D64:F82"/>
    <mergeCell ref="H64:J64"/>
    <mergeCell ref="H65:J65"/>
    <mergeCell ref="H66:J66"/>
    <mergeCell ref="H67:J67"/>
    <mergeCell ref="H68:J68"/>
    <mergeCell ref="H69:J69"/>
    <mergeCell ref="H78:J78"/>
    <mergeCell ref="H79:J79"/>
    <mergeCell ref="H80:J80"/>
    <mergeCell ref="H81:J81"/>
    <mergeCell ref="H82:J82"/>
    <mergeCell ref="D83:F83"/>
    <mergeCell ref="H83:J83"/>
    <mergeCell ref="H70:J70"/>
    <mergeCell ref="H72:J72"/>
    <mergeCell ref="H73:J73"/>
    <mergeCell ref="H75:J75"/>
    <mergeCell ref="H76:J76"/>
    <mergeCell ref="H77:J77"/>
    <mergeCell ref="H99:J99"/>
    <mergeCell ref="H112:J112"/>
    <mergeCell ref="H113:J113"/>
    <mergeCell ref="H114:J114"/>
    <mergeCell ref="H115:J115"/>
    <mergeCell ref="H116:J116"/>
    <mergeCell ref="H105:J105"/>
    <mergeCell ref="H106:J106"/>
    <mergeCell ref="H107:J107"/>
    <mergeCell ref="H108:J108"/>
    <mergeCell ref="H109:J109"/>
    <mergeCell ref="H110:J110"/>
    <mergeCell ref="H85:J85"/>
    <mergeCell ref="H86:J86"/>
    <mergeCell ref="H87:J87"/>
    <mergeCell ref="H88:J88"/>
    <mergeCell ref="H89:J89"/>
    <mergeCell ref="H90:J90"/>
    <mergeCell ref="H91:J91"/>
    <mergeCell ref="H92:J92"/>
    <mergeCell ref="H111:J111"/>
    <mergeCell ref="H100:J100"/>
    <mergeCell ref="H101:J101"/>
    <mergeCell ref="H102:J102"/>
    <mergeCell ref="H103:J103"/>
    <mergeCell ref="H104:J104"/>
    <mergeCell ref="H93:J93"/>
    <mergeCell ref="H94:J94"/>
    <mergeCell ref="H95:J95"/>
    <mergeCell ref="H96:J96"/>
    <mergeCell ref="H97:J97"/>
    <mergeCell ref="H98:J98"/>
    <mergeCell ref="D132:F132"/>
    <mergeCell ref="H132:I132"/>
    <mergeCell ref="J132:K132"/>
    <mergeCell ref="D129:F129"/>
    <mergeCell ref="H129:I129"/>
    <mergeCell ref="J129:K129"/>
    <mergeCell ref="D131:F131"/>
    <mergeCell ref="H131:I131"/>
    <mergeCell ref="J131:K131"/>
    <mergeCell ref="D31:F31"/>
    <mergeCell ref="H31:I31"/>
    <mergeCell ref="J31:K31"/>
    <mergeCell ref="D125:K125"/>
    <mergeCell ref="D126:K126"/>
    <mergeCell ref="D127:K127"/>
    <mergeCell ref="D128:F128"/>
    <mergeCell ref="H128:I128"/>
    <mergeCell ref="J128:K128"/>
    <mergeCell ref="D122:E122"/>
    <mergeCell ref="F122:G122"/>
    <mergeCell ref="H122:I122"/>
    <mergeCell ref="D123:E123"/>
    <mergeCell ref="F123:G123"/>
    <mergeCell ref="H123:I123"/>
    <mergeCell ref="H117:J117"/>
    <mergeCell ref="D118:I118"/>
    <mergeCell ref="J118:K118"/>
    <mergeCell ref="D120:K120"/>
    <mergeCell ref="D121:E121"/>
    <mergeCell ref="F121:G121"/>
    <mergeCell ref="H121:I121"/>
    <mergeCell ref="D84:F117"/>
    <mergeCell ref="H84:J84"/>
  </mergeCells>
  <conditionalFormatting sqref="G132:G133 G16:G18 G27 G55:G58 G32:G33">
    <cfRule type="cellIs" dxfId="5" priority="1" operator="equal">
      <formula>"NO"</formula>
    </cfRule>
    <cfRule type="cellIs" dxfId="4" priority="2" operator="equal">
      <formula>"SI"</formula>
    </cfRule>
  </conditionalFormatting>
  <conditionalFormatting sqref="G129:G130">
    <cfRule type="cellIs" dxfId="3" priority="5" operator="equal">
      <formula>"NO"</formula>
    </cfRule>
    <cfRule type="cellIs" dxfId="2" priority="6" operator="equal">
      <formula>"SI"</formula>
    </cfRule>
  </conditionalFormatting>
  <conditionalFormatting sqref="G131">
    <cfRule type="cellIs" dxfId="1" priority="3" operator="equal">
      <formula>"NO"</formula>
    </cfRule>
    <cfRule type="cellIs" dxfId="0" priority="4" operator="equal">
      <formula>"SI"</formula>
    </cfRule>
  </conditionalFormatting>
  <dataValidations count="3">
    <dataValidation type="list" allowBlank="1" showInputMessage="1" showErrorMessage="1" sqref="J25" xr:uid="{00000000-0002-0000-0000-000001000000}">
      <formula1>"Aumento,Disminuyo,Sigue Igual"</formula1>
    </dataValidation>
    <dataValidation type="list" allowBlank="1" showInputMessage="1" showErrorMessage="1" sqref="G27 G55:G58 G32:G33 G16:G18 G129:G133" xr:uid="{00000000-0002-0000-0000-000002000000}">
      <formula1>"SI,NO"</formula1>
    </dataValidation>
    <dataValidation type="list" allowBlank="1" showInputMessage="1" showErrorMessage="1" sqref="J122:J124" xr:uid="{00000000-0002-0000-0000-000000000000}">
      <formula1>"Finalizado,Suspendido,En ejecución"</formula1>
    </dataValidation>
  </dataValidations>
  <hyperlinks>
    <hyperlink ref="J10" r:id="rId1" xr:uid="{B01F92B5-1B76-48B0-9DF5-283CD8232CF1}"/>
  </hyperlinks>
  <printOptions horizontalCentered="1"/>
  <pageMargins left="0.70866141732283472" right="0.70866141732283472" top="1.1417322834645669" bottom="0.74803149606299213" header="0.31496062992125984" footer="0.31496062992125984"/>
  <pageSetup paperSize="14" scale="6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OPERATIVO</dc:creator>
  <cp:lastModifiedBy>rectora</cp:lastModifiedBy>
  <cp:lastPrinted>2023-02-17T21:08:14Z</cp:lastPrinted>
  <dcterms:created xsi:type="dcterms:W3CDTF">2016-02-18T19:16:52Z</dcterms:created>
  <dcterms:modified xsi:type="dcterms:W3CDTF">2023-02-17T21:10:16Z</dcterms:modified>
</cp:coreProperties>
</file>