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VARIOS  2023\RENDICION DE CUENTAS - INFORMES DE GESTION\2023  I SEM. RENDICION DE CUENTAS\"/>
    </mc:Choice>
  </mc:AlternateContent>
  <xr:revisionPtr revIDLastSave="0" documentId="13_ncr:1_{B22A24DD-AA93-4456-8B24-D7248F8826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Hoja1!$D$2:$K$133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" l="1"/>
  <c r="K99" i="1"/>
  <c r="K92" i="1"/>
  <c r="K91" i="1"/>
  <c r="K87" i="1"/>
  <c r="K86" i="1"/>
  <c r="K85" i="1"/>
  <c r="K79" i="1"/>
  <c r="K75" i="1"/>
  <c r="K72" i="1"/>
  <c r="K67" i="1"/>
  <c r="K66" i="1"/>
  <c r="K65" i="1"/>
  <c r="O25" i="1" l="1"/>
  <c r="J119" i="1" l="1"/>
</calcChain>
</file>

<file path=xl/sharedStrings.xml><?xml version="1.0" encoding="utf-8"?>
<sst xmlns="http://schemas.openxmlformats.org/spreadsheetml/2006/main" count="279" uniqueCount="238">
  <si>
    <t>INFORMACION GENERAL DEL ESTABLECIMIENTO</t>
  </si>
  <si>
    <t>Codigo Dane EE</t>
  </si>
  <si>
    <t>Nombre del Establecimiento Educativo</t>
  </si>
  <si>
    <t xml:space="preserve">Nombre Sede Principal </t>
  </si>
  <si>
    <t>Municipio</t>
  </si>
  <si>
    <t>Localización</t>
  </si>
  <si>
    <t xml:space="preserve">Modalidad </t>
  </si>
  <si>
    <t>DATOS DEL RECTOR (A) DIRECTORA (A) RURAL</t>
  </si>
  <si>
    <t>Nombre</t>
  </si>
  <si>
    <t>Documento de Identidad</t>
  </si>
  <si>
    <t xml:space="preserve">Teléfonos </t>
  </si>
  <si>
    <t>Correo Electronico</t>
  </si>
  <si>
    <t xml:space="preserve">GESTIÒN DIRECTIVA </t>
  </si>
  <si>
    <t>(Aborde en este espacio las gestiones que como Rector o Director del E.E. a realizado para el buen funcionamiento de su I.E Eje: gestiones para conseguir convenios, mejorar la planta fisica, Tramites efectuados ante las diferentes entidades para conseguir implementos tales como Computadores, libros, implemetos para laboratorios de Quimica y fisica, insumos agricolas etc etc.)</t>
  </si>
  <si>
    <t xml:space="preserve">Criterio </t>
  </si>
  <si>
    <t>Realizo este tipo de gestión</t>
  </si>
  <si>
    <t>Que se logró?</t>
  </si>
  <si>
    <t>Como se logró?</t>
  </si>
  <si>
    <t xml:space="preserve">Adelanto gestiones para la suscripción de convenio insterinstitucional </t>
  </si>
  <si>
    <t>Adelanto gestiones para mejorarmientos  en la planta fisica de su Establecimiento Educativo</t>
  </si>
  <si>
    <t>GESTIÒN ACADÉMICA</t>
  </si>
  <si>
    <t>(Aborde en este espacio las gestiones que como Rector o Director del E.E. a realizado para mejorar la parte academica de su I.E jornadas de estudios, computador por estudiantes, % de estudiantes con acceso a internet, sistema institucional de evaluación.</t>
  </si>
  <si>
    <t xml:space="preserve">Matricula </t>
  </si>
  <si>
    <t xml:space="preserve">Preescolar </t>
  </si>
  <si>
    <t>Primaria</t>
  </si>
  <si>
    <t>Secundaria</t>
  </si>
  <si>
    <t>Media</t>
  </si>
  <si>
    <t>Jovenes y Adultos</t>
  </si>
  <si>
    <t>Total Matricula</t>
  </si>
  <si>
    <t>Comportamiento Actual</t>
  </si>
  <si>
    <t>% Según comportamiento</t>
  </si>
  <si>
    <t>Resultados Pruebas Saber 11</t>
  </si>
  <si>
    <t>Adelanta estrategías para el mejoramiento de los resultados de las pruebas SABER 11 en su Establecimiento Educativo?</t>
  </si>
  <si>
    <t xml:space="preserve">Docentes por Área de Desempeño </t>
  </si>
  <si>
    <t>Areas de Apoyo para Educación Especial</t>
  </si>
  <si>
    <t>Ciencias Economicas y Politica</t>
  </si>
  <si>
    <t>Ciencias Naturales Fisica</t>
  </si>
  <si>
    <t>Ciencias Naturales Quimica</t>
  </si>
  <si>
    <t>Ciencias Naturales y Edu. Ambiental</t>
  </si>
  <si>
    <t>Ciencias Sociales</t>
  </si>
  <si>
    <t>Educ. Artistica - Artes Plasticas</t>
  </si>
  <si>
    <t>Educ. Artistica - Danzas</t>
  </si>
  <si>
    <t>Educ. Artistica - Musica</t>
  </si>
  <si>
    <t xml:space="preserve">Educ. Etica y en Valores </t>
  </si>
  <si>
    <t>Educ. Fisica, Recreacion y Deporte</t>
  </si>
  <si>
    <t>Educ. Religiosa</t>
  </si>
  <si>
    <t>Filosofia</t>
  </si>
  <si>
    <t>Humanidades y Lengua Castellana</t>
  </si>
  <si>
    <t>Idioma Extranjero Frances</t>
  </si>
  <si>
    <t>Idioma Extranjero Ingles</t>
  </si>
  <si>
    <t>Matematicas</t>
  </si>
  <si>
    <t>Preescolar</t>
  </si>
  <si>
    <t>Tecnologia de Informatica</t>
  </si>
  <si>
    <t>Total Planta Docente</t>
  </si>
  <si>
    <t>Personal Administrativo</t>
  </si>
  <si>
    <t>Auxiliar Administrativo</t>
  </si>
  <si>
    <t>Celador</t>
  </si>
  <si>
    <t>Profesional Universitario</t>
  </si>
  <si>
    <t>Auxiliar de Salud</t>
  </si>
  <si>
    <t>Conductor Mecanico</t>
  </si>
  <si>
    <t xml:space="preserve">Técnico Operativo </t>
  </si>
  <si>
    <t>Auxiliar de Servicios Generales</t>
  </si>
  <si>
    <t>Operario</t>
  </si>
  <si>
    <t>Secretario</t>
  </si>
  <si>
    <t>Total Planta Administrativos</t>
  </si>
  <si>
    <t>GESTIÓN ADMINISTRATIVA</t>
  </si>
  <si>
    <t>(Aborde en esta gestión los siguientes temas: PEI, gobierno escolar, manual de convivencia, población vulnerable,contratos de arrendamiento, alianzas y convenios)</t>
  </si>
  <si>
    <t>El Establecimiento Educativo cuenta con manual de convivencia escolar?</t>
  </si>
  <si>
    <t>El Establecimiento Educativo cuenta con gobierno escolar?</t>
  </si>
  <si>
    <t>El Establecimiento Educativo tiene contrato de arrendamiento o concesion?</t>
  </si>
  <si>
    <t>El Establecimiento Educativo tiene Alianzas y/o Convenios?</t>
  </si>
  <si>
    <t>GESTIÒN FINANCIERA</t>
  </si>
  <si>
    <t>(Aborde en este espacio la información de los forndos de servicios Educativo e  ingresos por otros conceptos )</t>
  </si>
  <si>
    <t>Artículo</t>
  </si>
  <si>
    <t>Concepto</t>
  </si>
  <si>
    <t xml:space="preserve">Valor </t>
  </si>
  <si>
    <t xml:space="preserve"> 1. Ingresos</t>
  </si>
  <si>
    <t>PRESUPUESTO DE INGRESOS</t>
  </si>
  <si>
    <t>INGRESOS OPERACIONALES</t>
  </si>
  <si>
    <t>1,1,2,1</t>
  </si>
  <si>
    <t>NO TRIBUTARIOS</t>
  </si>
  <si>
    <t>1,1,2,1-1</t>
  </si>
  <si>
    <t>Certificaciones y Constancias</t>
  </si>
  <si>
    <t>1,1,2,1-2</t>
  </si>
  <si>
    <t>Derechos de Grado</t>
  </si>
  <si>
    <t>1,1,2,1-3</t>
  </si>
  <si>
    <t>Programas Formación Complementaria</t>
  </si>
  <si>
    <t>1,1,2,1-4</t>
  </si>
  <si>
    <t>Cursos de extensión a la comunidad</t>
  </si>
  <si>
    <t>1,1,2,2</t>
  </si>
  <si>
    <t>OTROS INGRESOS NO TRIBUTARIOS</t>
  </si>
  <si>
    <t>1,1,2,2-1</t>
  </si>
  <si>
    <t>Concesión espacios-cafetería-tienda escolar-Fotocopias</t>
  </si>
  <si>
    <t>1,1,2,2-2</t>
  </si>
  <si>
    <t>Ingresos por proyectos productivos</t>
  </si>
  <si>
    <t>TRANSFERENCIAS DE RECURSOS PÚBLICOS</t>
  </si>
  <si>
    <t>1,2,1</t>
  </si>
  <si>
    <t>Del Nivel Nacional</t>
  </si>
  <si>
    <t>1,2,2</t>
  </si>
  <si>
    <t>Del Nivel Departamental</t>
  </si>
  <si>
    <t>1,2,3</t>
  </si>
  <si>
    <t>Del Nivel Municipal</t>
  </si>
  <si>
    <t>RECURSOS DE CAPITAL</t>
  </si>
  <si>
    <t>1,3,1</t>
  </si>
  <si>
    <t>RECURSOS DE BALANCE</t>
  </si>
  <si>
    <t>1,3,2</t>
  </si>
  <si>
    <t>RENDIMIENTOS FINANCIEROS</t>
  </si>
  <si>
    <t>DONACIONES EN EFECTIVO</t>
  </si>
  <si>
    <t>PREMIOS OTORGADOS A LA INSTITUCIÓN EDUCATIVA</t>
  </si>
  <si>
    <t>2.  Egresos</t>
  </si>
  <si>
    <t>PRESUPUESTO DE GASTO</t>
  </si>
  <si>
    <t>GASTOS DE FUNCIONAMIENTO</t>
  </si>
  <si>
    <t>2,1,1</t>
  </si>
  <si>
    <t>SERVICIOS PERSONALES INDIRECTOS</t>
  </si>
  <si>
    <t>2,1,1,1</t>
  </si>
  <si>
    <t>Honorarios</t>
  </si>
  <si>
    <t>2,1,1,2</t>
  </si>
  <si>
    <t>Remuneración Servicios Técnicos</t>
  </si>
  <si>
    <t>2,1,1,3</t>
  </si>
  <si>
    <t>Jornales</t>
  </si>
  <si>
    <t>2,1,2</t>
  </si>
  <si>
    <t>GASTOS GENERALES</t>
  </si>
  <si>
    <t>2,1,2,1</t>
  </si>
  <si>
    <t>ADQUISICIÓN DE BIENES</t>
  </si>
  <si>
    <t>2,1,2,1-1</t>
  </si>
  <si>
    <t>2,1,2,1-2</t>
  </si>
  <si>
    <t>Materiales y Suministros</t>
  </si>
  <si>
    <t>2,1,2,1-3</t>
  </si>
  <si>
    <t>Material Didáctico</t>
  </si>
  <si>
    <t>2,1,2,1-4</t>
  </si>
  <si>
    <t>Compra de Semovientes</t>
  </si>
  <si>
    <t>2,1,2,1-5</t>
  </si>
  <si>
    <t xml:space="preserve">Sostenimiento de Semovientes </t>
  </si>
  <si>
    <t>2,1,2,1-6</t>
  </si>
  <si>
    <t>Compra de Semillas-Fertilizantes-Abonos-Insecticidas</t>
  </si>
  <si>
    <t>2,1,2,2</t>
  </si>
  <si>
    <t>ADQUISICIÓN DE SERVICIOS</t>
  </si>
  <si>
    <t>2,1,2,2-1</t>
  </si>
  <si>
    <t>Servicios Públicos</t>
  </si>
  <si>
    <t>2,1,2,2-2</t>
  </si>
  <si>
    <t>Mantenimiento de infraestructura y reparaciones locativas</t>
  </si>
  <si>
    <t>2,1,2,2-3</t>
  </si>
  <si>
    <t>Mantenimiento de maquinaria y equipo</t>
  </si>
  <si>
    <t>2,1,2,2-4</t>
  </si>
  <si>
    <t>Arrendamientos</t>
  </si>
  <si>
    <t>2,1,2,2-5</t>
  </si>
  <si>
    <t>Impresos-publicaciones-suscripciones y afiliaciones</t>
  </si>
  <si>
    <t>2,1,2,2-6</t>
  </si>
  <si>
    <t>Comunicaciones y Transporte</t>
  </si>
  <si>
    <t>2,1,2,2-7</t>
  </si>
  <si>
    <t>Seguros</t>
  </si>
  <si>
    <t>2,1,2,2-8</t>
  </si>
  <si>
    <t>Comisiones-Gastos Bancarios e Intereses</t>
  </si>
  <si>
    <t>2,1,2,2-9</t>
  </si>
  <si>
    <t>Impuestos-Sanciones y multas</t>
  </si>
  <si>
    <t>2,1,2,2-10</t>
  </si>
  <si>
    <t>Actividades científicas deportivas y culturales</t>
  </si>
  <si>
    <t>INVERSIÓN</t>
  </si>
  <si>
    <t>2,2-1</t>
  </si>
  <si>
    <t>2,2-2</t>
  </si>
  <si>
    <t>2,2-3</t>
  </si>
  <si>
    <t>2,2-4</t>
  </si>
  <si>
    <t>2,2-5</t>
  </si>
  <si>
    <t>2,2-6</t>
  </si>
  <si>
    <t>2,2-7</t>
  </si>
  <si>
    <t>SALDO A LA FECHA</t>
  </si>
  <si>
    <t xml:space="preserve">GESTIÓN DE INFRAESTRUCTURA EDUCATIVA </t>
  </si>
  <si>
    <t>Nombre del Proyecto</t>
  </si>
  <si>
    <t>Fuente de Recursos</t>
  </si>
  <si>
    <t>Alcance</t>
  </si>
  <si>
    <t>Estado</t>
  </si>
  <si>
    <t xml:space="preserve">Cuantía </t>
  </si>
  <si>
    <t>GESTIÓN COMUNITARIO</t>
  </si>
  <si>
    <t>(Aborde en esta gestión los siguientes temas: proyectos sociales y comunitarios, asociación de padres de  familia, escuela de padres)</t>
  </si>
  <si>
    <t>Adelantó gestiones para la implementación de Proyectos sociales y comunitarios en su Establecimiento Educativo?</t>
  </si>
  <si>
    <t>Se adelantaron actividades con la asociación de padres de Familia?</t>
  </si>
  <si>
    <t>En su Establecimiento Educativo esta conformada y en funcionamiento la escuela de padres?</t>
  </si>
  <si>
    <t>NO</t>
  </si>
  <si>
    <t>SI</t>
  </si>
  <si>
    <t xml:space="preserve">. </t>
  </si>
  <si>
    <t xml:space="preserve"> </t>
  </si>
  <si>
    <t>Compra de Equipo y Software</t>
  </si>
  <si>
    <t>Proyecto bienestar estudiantil</t>
  </si>
  <si>
    <t>Proyecto inclusion</t>
  </si>
  <si>
    <t>Proyecto lector</t>
  </si>
  <si>
    <t>Proyecto PRAES - granja escolar</t>
  </si>
  <si>
    <t>Proyecto semana de la familia</t>
  </si>
  <si>
    <t>Proyecto educacion sexual</t>
  </si>
  <si>
    <t>Proyecto atencion emergencia sanitaria- COVID-19</t>
  </si>
  <si>
    <t>INSTITUCION EDUCTIVA SIMON BOLIVAR</t>
  </si>
  <si>
    <t>SIMON BOLIVAR</t>
  </si>
  <si>
    <t>LILIANA SANDOVAL JARAMILLO</t>
  </si>
  <si>
    <t>jhodame@yahoo.es</t>
  </si>
  <si>
    <t>JAMUNDI</t>
  </si>
  <si>
    <t>ESPECIALIDAD  INFORMATICA</t>
  </si>
  <si>
    <t>Inversión de la institucion.</t>
  </si>
  <si>
    <t>B</t>
  </si>
  <si>
    <t>C</t>
  </si>
  <si>
    <t>Consecusión de mobiliario (60 sillas universitarias,  2 escritorios , 3 estantes y  3 sillas ergonomicas)</t>
  </si>
  <si>
    <t>Mejorar las condiciones de la institución y con ello el bienestar para la comunidad educativa</t>
  </si>
  <si>
    <t>La intervencion de las Psicologas de la Corporación de frente por Jamundi, quienes a raiz del suicidio de un estudiante de 7-1, iniciaron intervencion de apoyo para los padres de familia y estudiantes.</t>
  </si>
  <si>
    <t>A traves de padres de familia, liderado por el presidente del Consejo de Padres.</t>
  </si>
  <si>
    <t xml:space="preserve">Con la administracion -seccion de infraestructura, se  guadañaron  las sedes. </t>
  </si>
  <si>
    <t>Inversion de la administración.</t>
  </si>
  <si>
    <t>Se genero el contrato de mantenimiento y reparaciones locativas</t>
  </si>
  <si>
    <t>Inversion de la  institución.</t>
  </si>
  <si>
    <t>Iniciar la jornada única con los estudiantes de la media técnica.</t>
  </si>
  <si>
    <t>Mediante solicitud del consejo directivo</t>
  </si>
  <si>
    <t>Con el apoyo de los padres de familia</t>
  </si>
  <si>
    <t>La participación de más o menos 85% de  los estudiantes del grado undécimo participaron del pre icfes.</t>
  </si>
  <si>
    <t>Tecnico Administrativo</t>
  </si>
  <si>
    <t>Ajustarlo de acuerdo al uso de los dispositivos</t>
  </si>
  <si>
    <t>Con la sensibilizacion de la comunidad educativa</t>
  </si>
  <si>
    <t>Contar con los organos del gobierno escolar establecidos y funcionando</t>
  </si>
  <si>
    <t>Con la participación de la comunidad educativa</t>
  </si>
  <si>
    <t>Para la tienda escolar y la papelería y fotocopias</t>
  </si>
  <si>
    <t>Con la publicación de la necesidad, se dieron ofertas que el consejo directivo estudio y selecciono de conformidad con la necesidad.</t>
  </si>
  <si>
    <t xml:space="preserve">Talleres de escuela de padres </t>
  </si>
  <si>
    <t>Con el apoyo de la corporacion frente por Jamundi.</t>
  </si>
  <si>
    <t>Mantenimiento y reparaciones de infraestructura</t>
  </si>
  <si>
    <t>Recursos propios</t>
  </si>
  <si>
    <t xml:space="preserve">Cambios de lamparas, arreglo de baterias sanitarias, arreglo de ventiladores, puertas, chapas, </t>
  </si>
  <si>
    <t>En ejecución</t>
  </si>
  <si>
    <t>Consecusión de implementos deportivos</t>
  </si>
  <si>
    <t>Mejorar las condiciones de la  especialidad en deporte que actualmente ofrece la institución.</t>
  </si>
  <si>
    <t>Lograr un mayor acompañamiento de los padres en el proceso aprendizaje y cuidado de sus hijos y Dar cumplimieto a la Ley 2025/2020</t>
  </si>
  <si>
    <t xml:space="preserve">Con la colaboracion de  la corporación de Frente por Jamundi y nuestro coordinador y psicologo, Cicerón Valencia, se  pudieron realizarescuelas de padres y cuidadores, en donde se abordaron diferentes temas relacionados con la crianza </t>
  </si>
  <si>
    <t xml:space="preserve">Participacion de las familias </t>
  </si>
  <si>
    <t>Con la celebración del Día de la famiila .</t>
  </si>
  <si>
    <t>Mantenimiento de zonas verdes</t>
  </si>
  <si>
    <t>Administracion</t>
  </si>
  <si>
    <t>Podada de las tres sedes de la institucion</t>
  </si>
  <si>
    <t>Fumigación</t>
  </si>
  <si>
    <t>Finalizado</t>
  </si>
  <si>
    <t>Fumigada  de las tres sedes de la institucion</t>
  </si>
  <si>
    <t>Rectora</t>
  </si>
  <si>
    <t>FORMATO DE RENDICION DE CUENTAS DE ESTABLECIMIENTOS EDUCACTIVOS                                      INSTITUCION EDUCATIVA SIMON BOLIVAR   I - SEM. 2023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</si>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</sst>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4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 vertical="center" wrapText="1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166" fontId="8" fillId="3" borderId="25" xfId="1" applyNumberFormat="1" applyFont="1" applyFill="1" applyBorder="1" applyAlignment="1" applyProtection="1">
      <alignment horizontal="right" vertical="center"/>
      <protection locked="0"/>
    </xf>
    <xf numFmtId="0" fontId="9" fillId="0" borderId="25" xfId="0" applyFont="1" applyBorder="1" applyAlignment="1">
      <alignment horizontal="left" vertical="center"/>
    </xf>
    <xf numFmtId="166" fontId="9" fillId="0" borderId="25" xfId="1" applyNumberFormat="1" applyFont="1" applyFill="1" applyBorder="1" applyAlignment="1" applyProtection="1">
      <alignment horizontal="right" vertical="center"/>
      <protection locked="0"/>
    </xf>
    <xf numFmtId="0" fontId="8" fillId="3" borderId="30" xfId="0" applyFont="1" applyFill="1" applyBorder="1" applyAlignment="1">
      <alignment vertical="center"/>
    </xf>
    <xf numFmtId="166" fontId="9" fillId="0" borderId="25" xfId="1" applyNumberFormat="1" applyFont="1" applyBorder="1" applyAlignment="1" applyProtection="1">
      <alignment horizontal="right" vertical="center"/>
      <protection locked="0"/>
    </xf>
    <xf numFmtId="0" fontId="8" fillId="3" borderId="25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166" fontId="9" fillId="0" borderId="25" xfId="2" applyNumberFormat="1" applyFont="1" applyBorder="1" applyAlignment="1" applyProtection="1">
      <alignment horizontal="right" vertical="center"/>
      <protection locked="0"/>
    </xf>
    <xf numFmtId="166" fontId="9" fillId="0" borderId="25" xfId="2" applyNumberFormat="1" applyFont="1" applyFill="1" applyBorder="1" applyAlignment="1" applyProtection="1">
      <alignment horizontal="right" vertical="center"/>
      <protection locked="0"/>
    </xf>
    <xf numFmtId="0" fontId="8" fillId="0" borderId="25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166" fontId="8" fillId="0" borderId="25" xfId="2" applyNumberFormat="1" applyFont="1" applyFill="1" applyBorder="1" applyAlignment="1" applyProtection="1">
      <alignment horizontal="right" vertical="center"/>
      <protection locked="0"/>
    </xf>
    <xf numFmtId="166" fontId="9" fillId="0" borderId="25" xfId="0" applyNumberFormat="1" applyFont="1" applyBorder="1" applyAlignment="1">
      <alignment horizontal="right" vertical="center"/>
    </xf>
    <xf numFmtId="0" fontId="3" fillId="11" borderId="10" xfId="0" applyFont="1" applyFill="1" applyBorder="1" applyAlignment="1">
      <alignment vertical="center"/>
    </xf>
    <xf numFmtId="0" fontId="3" fillId="11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5" fillId="11" borderId="0" xfId="0" applyFont="1" applyFill="1" applyAlignment="1">
      <alignment horizontal="left" vertical="center"/>
    </xf>
    <xf numFmtId="0" fontId="5" fillId="11" borderId="11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6" xfId="1" applyFont="1" applyBorder="1" applyAlignment="1">
      <alignment horizontal="right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3" fontId="5" fillId="0" borderId="11" xfId="1" applyFont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166" fontId="8" fillId="3" borderId="25" xfId="0" applyNumberFormat="1" applyFont="1" applyFill="1" applyBorder="1" applyAlignment="1">
      <alignment horizontal="right" vertical="center"/>
    </xf>
    <xf numFmtId="10" fontId="0" fillId="0" borderId="0" xfId="5" applyNumberFormat="1" applyFont="1" applyAlignment="1">
      <alignment vertical="center"/>
    </xf>
    <xf numFmtId="166" fontId="10" fillId="3" borderId="25" xfId="0" applyNumberFormat="1" applyFont="1" applyFill="1" applyBorder="1" applyAlignment="1">
      <alignment horizontal="right" vertical="center"/>
    </xf>
    <xf numFmtId="166" fontId="11" fillId="9" borderId="25" xfId="0" applyNumberFormat="1" applyFont="1" applyFill="1" applyBorder="1" applyAlignment="1">
      <alignment horizontal="right" vertical="center"/>
    </xf>
    <xf numFmtId="1" fontId="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166" fontId="4" fillId="10" borderId="8" xfId="0" applyNumberFormat="1" applyFont="1" applyFill="1" applyBorder="1" applyAlignment="1">
      <alignment horizontal="right" vertical="center" wrapText="1"/>
    </xf>
    <xf numFmtId="0" fontId="4" fillId="10" borderId="9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3" fillId="0" borderId="7" xfId="4" applyNumberFormat="1" applyFont="1" applyFill="1" applyBorder="1" applyAlignment="1">
      <alignment horizontal="center" vertical="center" wrapText="1"/>
    </xf>
    <xf numFmtId="1" fontId="3" fillId="0" borderId="8" xfId="4" applyNumberFormat="1" applyFont="1" applyFill="1" applyBorder="1" applyAlignment="1">
      <alignment horizontal="center" vertical="center" wrapText="1"/>
    </xf>
    <xf numFmtId="1" fontId="3" fillId="0" borderId="10" xfId="4" applyNumberFormat="1" applyFont="1" applyFill="1" applyBorder="1" applyAlignment="1">
      <alignment horizontal="center" vertical="center" wrapText="1"/>
    </xf>
    <xf numFmtId="1" fontId="3" fillId="0" borderId="0" xfId="4" applyNumberFormat="1" applyFont="1" applyFill="1" applyBorder="1" applyAlignment="1">
      <alignment horizontal="center" vertical="center" wrapText="1"/>
    </xf>
    <xf numFmtId="1" fontId="3" fillId="0" borderId="11" xfId="4" applyNumberFormat="1" applyFont="1" applyFill="1" applyBorder="1" applyAlignment="1">
      <alignment horizontal="center" vertical="center" wrapText="1"/>
    </xf>
    <xf numFmtId="1" fontId="3" fillId="0" borderId="4" xfId="4" applyNumberFormat="1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1" fontId="3" fillId="0" borderId="6" xfId="4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9" fontId="5" fillId="0" borderId="15" xfId="5" applyFont="1" applyBorder="1" applyAlignment="1">
      <alignment horizontal="left" vertical="center" wrapText="1"/>
    </xf>
    <xf numFmtId="9" fontId="5" fillId="0" borderId="14" xfId="5" applyFont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6" fillId="0" borderId="8" xfId="3" applyNumberFormat="1" applyBorder="1" applyAlignment="1" applyProtection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6">
    <cellStyle name="Hipervínculo" xfId="3" builtinId="8"/>
    <cellStyle name="Millares" xfId="1" builtinId="3"/>
    <cellStyle name="Millares 2 2" xfId="4" xr:uid="{00000000-0005-0000-0000-000002000000}"/>
    <cellStyle name="Moneda" xfId="2" builtinId="4"/>
    <cellStyle name="Normal" xfId="0" builtinId="0"/>
    <cellStyle name="Porcentaje" xfId="5" builtinId="5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2" name="CuadroText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4" name="Cuadro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7" name="CuadroTexto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9" name="CuadroTexto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0" name="CuadroTexto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1" name="CuadroTexto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2" name="CuadroTexto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27</xdr:row>
      <xdr:rowOff>0</xdr:rowOff>
    </xdr:from>
    <xdr:ext cx="184731" cy="264560"/>
    <xdr:sp macro="" textlink="">
      <xdr:nvSpPr>
        <xdr:cNvPr id="23" name="CuadroTexto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4" name="CuadroTexto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5" name="CuadroTexto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6" name="CuadroTexto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7" name="CuadroTexto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8" name="CuadroTexto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29" name="CuadroTexto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" name="CuadroTexto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3" name="CuadroTexto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5" name="CuadroTexto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6" name="CuadroTexto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8" name="CuadroTexto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9" name="CuadroTexto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40" name="CuadroTexto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41" name="CuadroTexto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2" name="CuadroTexto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32</xdr:row>
      <xdr:rowOff>0</xdr:rowOff>
    </xdr:from>
    <xdr:ext cx="184731" cy="264560"/>
    <xdr:sp macro="" textlink="">
      <xdr:nvSpPr>
        <xdr:cNvPr id="43" name="CuadroTexto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4" name="CuadroTexto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5" name="CuadroTexto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7" name="CuadroTexto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8" name="CuadroTexto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49" name="CuadroTexto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0" name="CuadroTexto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1" name="CuadroTexto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2" name="CuadroTexto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3" name="CuadroTexto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4" name="CuadroTexto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5" name="CuadroTexto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6" name="CuadroTexto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7" name="CuadroTexto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8" name="CuadroTexto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59" name="CuadroTexto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60" name="CuadroTexto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61" name="CuadroTexto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2" name="CuadroTexto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27</xdr:row>
      <xdr:rowOff>0</xdr:rowOff>
    </xdr:from>
    <xdr:ext cx="184731" cy="264560"/>
    <xdr:sp macro="" textlink="">
      <xdr:nvSpPr>
        <xdr:cNvPr id="63" name="CuadroTexto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4" name="CuadroTexto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5" name="CuadroTexto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6" name="CuadroTexto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7" name="CuadroTexto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8" name="CuadroTexto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69" name="CuadroTexto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0" name="CuadroTexto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1" name="CuadroTexto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2" name="CuadroTexto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3" name="CuadroTexto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4" name="CuadroTexto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5" name="CuadroTexto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6" name="CuadroTexto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7" name="CuadroTexto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8" name="CuadroTexto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79" name="CuadroTexto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80" name="CuadroTexto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81" name="CuadroTexto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2" name="CuadroTexto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32</xdr:row>
      <xdr:rowOff>0</xdr:rowOff>
    </xdr:from>
    <xdr:ext cx="184731" cy="264560"/>
    <xdr:sp macro="" textlink="">
      <xdr:nvSpPr>
        <xdr:cNvPr id="83" name="CuadroTexto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4" name="CuadroTexto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5" name="CuadroTexto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6" name="CuadroTexto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7" name="CuadroTexto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8" name="CuadroTexto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89" name="CuadroTexto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0" name="CuadroTexto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1" name="CuadroTexto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2" name="CuadroTexto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3" name="CuadroTexto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4" name="CuadroTexto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5" name="CuadroTexto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6" name="CuadroTexto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7" name="CuadroTexto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8" name="CuadroTexto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99" name="CuadroTexto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100" name="CuadroTexto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101" name="CuadroTexto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2" name="CuadroTexto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54</xdr:row>
      <xdr:rowOff>0</xdr:rowOff>
    </xdr:from>
    <xdr:ext cx="184731" cy="264560"/>
    <xdr:sp macro="" textlink="">
      <xdr:nvSpPr>
        <xdr:cNvPr id="103" name="CuadroTexto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733925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4" name="CuadroTexto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5" name="CuadroTexto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6" name="CuadroTexto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7" name="CuadroTexto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8" name="CuadroTexto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09" name="CuadroTexto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0" name="CuadroTexto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1" name="CuadroTexto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2" name="CuadroTexto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3" name="CuadroTexto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4" name="CuadroTexto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5" name="CuadroTexto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6" name="CuadroTexto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7" name="CuadroTexto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8" name="CuadroTexto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19" name="CuadroTexto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20" name="CuadroTexto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54</xdr:row>
      <xdr:rowOff>0</xdr:rowOff>
    </xdr:from>
    <xdr:ext cx="184731" cy="264560"/>
    <xdr:sp macro="" textlink="">
      <xdr:nvSpPr>
        <xdr:cNvPr id="121" name="CuadroTexto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63</xdr:row>
      <xdr:rowOff>0</xdr:rowOff>
    </xdr:from>
    <xdr:ext cx="184731" cy="264560"/>
    <xdr:sp macro="" textlink="">
      <xdr:nvSpPr>
        <xdr:cNvPr id="122" name="CuadroTexto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73392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3" name="CuadroTexto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4" name="CuadroTexto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5" name="CuadroTexto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6" name="CuadroTexto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7" name="CuadroTexto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8" name="CuadroTexto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29" name="CuadroTexto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0" name="CuadroTexto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1" name="CuadroTexto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2" name="CuadroTexto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3" name="CuadroTexto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4" name="CuadroTexto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5" name="CuadroTexto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6" name="CuadroTexto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7" name="CuadroTexto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8" name="CuadroTexto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39" name="CuadroTexto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63</xdr:row>
      <xdr:rowOff>0</xdr:rowOff>
    </xdr:from>
    <xdr:ext cx="184731" cy="264560"/>
    <xdr:sp macro="" textlink="">
      <xdr:nvSpPr>
        <xdr:cNvPr id="140" name="CuadroTexto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1" name="CuadroTexto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2" name="CuadroTexto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3" name="CuadroTexto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4" name="CuadroTexto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5" name="CuadroTexto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6" name="CuadroTexto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7" name="CuadroTexto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8" name="CuadroTexto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49" name="CuadroTexto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0" name="CuadroTexto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1" name="CuadroTexto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2" name="CuadroTexto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3" name="CuadroTexto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4" name="CuadroTexto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5" name="CuadroTexto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6" name="CuadroTexto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7" name="CuadroTexto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8" name="CuadroTexto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59" name="CuadroTexto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0" name="CuadroTexto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83</xdr:row>
      <xdr:rowOff>0</xdr:rowOff>
    </xdr:from>
    <xdr:ext cx="184731" cy="264560"/>
    <xdr:sp macro="" textlink="">
      <xdr:nvSpPr>
        <xdr:cNvPr id="161" name="CuadroTexto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733925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2" name="CuadroTexto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3" name="CuadroTexto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4" name="CuadroTexto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5" name="CuadroTexto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6" name="CuadroTexto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7" name="CuadroTexto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8" name="CuadroTexto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69" name="CuadroTexto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0" name="CuadroTexto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1" name="CuadroTexto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2" name="CuadroTexto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3" name="CuadroTexto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4" name="CuadroTexto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5" name="CuadroTexto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6" name="CuadroTexto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7" name="CuadroTexto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8" name="CuadroTexto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79" name="CuadroTexto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0" name="CuadroTexto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1" name="CuadroTexto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2" name="CuadroTexto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3" name="CuadroTexto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4" name="CuadroTexto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5" name="CuadroTexto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6" name="CuadroTexto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7" name="CuadroTexto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8" name="CuadroTexto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89" name="CuadroTexto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0" name="CuadroTexto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1" name="CuadroTexto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2" name="CuadroTexto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3" name="CuadroTexto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4" name="CuadroTexto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83</xdr:row>
      <xdr:rowOff>0</xdr:rowOff>
    </xdr:from>
    <xdr:ext cx="184731" cy="264560"/>
    <xdr:sp macro="" textlink="">
      <xdr:nvSpPr>
        <xdr:cNvPr id="195" name="CuadroTexto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196" name="CuadroTexto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197" name="CuadroTexto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198" name="CuadroTexto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199" name="CuadroTexto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0" name="CuadroTexto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1" name="CuadroTexto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2" name="CuadroTexto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3" name="CuadroTexto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4" name="CuadroTexto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5" name="CuadroTexto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6" name="CuadroTexto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7" name="CuadroTexto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8" name="CuadroTexto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09" name="CuadroTexto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0" name="CuadroTexto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1" name="CuadroTexto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2" name="CuadroTexto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3" name="CuadroTexto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4" name="CuadroTexto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5" name="CuadroTexto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6" name="CuadroTexto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7" name="CuadroTexto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8" name="CuadroTexto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19" name="CuadroTexto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0" name="CuadroTexto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1" name="CuadroTexto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2" name="CuadroTexto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3" name="CuadroTexto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4" name="CuadroTexto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5" name="CuadroTexto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6" name="CuadroTexto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7" name="CuadroTexto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8" name="CuadroTexto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29" name="CuadroTexto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30" name="CuadroTexto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31" name="CuadroTexto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118</xdr:row>
      <xdr:rowOff>0</xdr:rowOff>
    </xdr:from>
    <xdr:ext cx="184731" cy="264560"/>
    <xdr:sp macro="" textlink="">
      <xdr:nvSpPr>
        <xdr:cNvPr id="232" name="CuadroTexto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3" name="CuadroTexto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129</xdr:row>
      <xdr:rowOff>0</xdr:rowOff>
    </xdr:from>
    <xdr:ext cx="184731" cy="264560"/>
    <xdr:sp macro="" textlink="">
      <xdr:nvSpPr>
        <xdr:cNvPr id="234" name="CuadroTexto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5" name="CuadroTexto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6" name="CuadroTexto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7" name="CuadroTexto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8" name="CuadroTexto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39" name="CuadroTexto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0" name="CuadroTexto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1" name="CuadroTexto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2" name="CuadroTexto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3" name="CuadroTexto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4" name="CuadroTexto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5" name="CuadroTexto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6" name="CuadroTexto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7" name="CuadroTexto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8" name="CuadroTexto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49" name="CuadroTexto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0" name="CuadroTexto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1" name="CuadroTexto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2" name="CuadroTexto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3" name="CuadroTexto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129</xdr:row>
      <xdr:rowOff>0</xdr:rowOff>
    </xdr:from>
    <xdr:ext cx="184731" cy="264560"/>
    <xdr:sp macro="" textlink="">
      <xdr:nvSpPr>
        <xdr:cNvPr id="254" name="CuadroTexto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5" name="CuadroTexto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6" name="CuadroTexto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7" name="CuadroTexto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8" name="CuadroTexto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59" name="CuadroTexto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0" name="CuadroTexto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1" name="CuadroTexto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2" name="CuadroTexto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3" name="CuadroTexto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4" name="CuadroTexto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5" name="CuadroTexto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6" name="CuadroTexto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7" name="CuadroTexto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8" name="CuadroTexto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69" name="CuadroTexto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0" name="CuadroTexto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1" name="CuadroTexto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2" name="CuadroTexto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3" name="CuadroTexto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4" name="CuadroTexto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5" name="CuadroTexto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6" name="CuadroTexto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7" name="CuadroTexto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8" name="CuadroTexto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79" name="CuadroTexto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0" name="CuadroTexto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1" name="CuadroTexto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2" name="CuadroTexto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3" name="CuadroTexto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4" name="CuadroTexto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5" name="CuadroTexto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6" name="CuadroTexto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7" name="CuadroTexto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8" name="CuadroTexto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89" name="CuadroTexto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90" name="CuadroTexto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129</xdr:row>
      <xdr:rowOff>0</xdr:rowOff>
    </xdr:from>
    <xdr:ext cx="184731" cy="264560"/>
    <xdr:sp macro="" textlink="">
      <xdr:nvSpPr>
        <xdr:cNvPr id="291" name="CuadroTexto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2" name="CuadroTexto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3" name="CuadroTexto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4" name="CuadroTexto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5" name="CuadroTexto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6" name="CuadroTexto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7" name="CuadroTexto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8" name="CuadroTexto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299" name="CuadroTexto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0" name="CuadroTexto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1" name="CuadroTexto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2" name="CuadroTexto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3" name="CuadroTexto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4" name="CuadroTexto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5" name="CuadroTexto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6" name="CuadroTexto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7" name="CuadroTexto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8" name="CuadroTexto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09" name="CuadroTexto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32</xdr:row>
      <xdr:rowOff>0</xdr:rowOff>
    </xdr:from>
    <xdr:ext cx="184731" cy="264560"/>
    <xdr:sp macro="" textlink="">
      <xdr:nvSpPr>
        <xdr:cNvPr id="310" name="CuadroTexto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1" name="CuadroTexto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2" name="CuadroTexto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3" name="CuadroTexto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4" name="CuadroTexto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5" name="CuadroTexto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6" name="CuadroTexto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7" name="CuadroTexto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8" name="CuadroTexto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19" name="CuadroTexto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0" name="CuadroTexto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1" name="CuadroTexto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2" name="CuadroTexto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3" name="CuadroTexto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4" name="CuadroTexto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5" name="CuadroTexto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6" name="CuadroTexto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7" name="CuadroTexto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8" name="CuadroTexto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27</xdr:row>
      <xdr:rowOff>0</xdr:rowOff>
    </xdr:from>
    <xdr:ext cx="184731" cy="264560"/>
    <xdr:sp macro="" textlink="">
      <xdr:nvSpPr>
        <xdr:cNvPr id="329" name="CuadroTexto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0" name="CuadroTexto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1" name="CuadroTexto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2" name="CuadroTexto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3" name="CuadroTexto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4" name="CuadroTexto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5" name="CuadroTexto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6" name="CuadroTexto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7" name="CuadroTexto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8" name="CuadroTexto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9" name="CuadroTexto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0" name="CuadroTexto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1" name="CuadroTexto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2" name="CuadroTexto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3" name="CuadroTexto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4" name="CuadroTexto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5" name="CuadroTexto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6" name="CuadroTexto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7" name="CuadroTexto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8" name="CuadroTexto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3</xdr:col>
      <xdr:colOff>448236</xdr:colOff>
      <xdr:row>1</xdr:row>
      <xdr:rowOff>280147</xdr:rowOff>
    </xdr:from>
    <xdr:to>
      <xdr:col>3</xdr:col>
      <xdr:colOff>1248336</xdr:colOff>
      <xdr:row>1</xdr:row>
      <xdr:rowOff>926577</xdr:rowOff>
    </xdr:to>
    <xdr:pic>
      <xdr:nvPicPr>
        <xdr:cNvPr id="350" name="3 Imagen" descr="escud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236" y="470647"/>
          <a:ext cx="800100" cy="64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717176</xdr:colOff>
      <xdr:row>1</xdr:row>
      <xdr:rowOff>257736</xdr:rowOff>
    </xdr:from>
    <xdr:to>
      <xdr:col>10</xdr:col>
      <xdr:colOff>1535056</xdr:colOff>
      <xdr:row>1</xdr:row>
      <xdr:rowOff>1026946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BF3CA28D-F71D-4C85-B9D5-7022C413CC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3323" y="448236"/>
          <a:ext cx="817880" cy="7692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704850</xdr:colOff>
      <xdr:row>63</xdr:row>
      <xdr:rowOff>0</xdr:rowOff>
    </xdr:from>
    <xdr:ext cx="184731" cy="264560"/>
    <xdr:sp macro="" textlink="">
      <xdr:nvSpPr>
        <xdr:cNvPr id="425" name="CuadroTexto 2">
          <a:extLst>
            <a:ext uri="{FF2B5EF4-FFF2-40B4-BE49-F238E27FC236}">
              <a16:creationId xmlns:a16="http://schemas.microsoft.com/office/drawing/2014/main" id="{20B7F74F-8B45-4EC8-A2C3-8FB83052BCC4}"/>
            </a:ext>
          </a:extLst>
        </xdr:cNvPr>
        <xdr:cNvSpPr txBox="1"/>
      </xdr:nvSpPr>
      <xdr:spPr>
        <a:xfrm>
          <a:off x="306705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26" name="CuadroTexto 2">
          <a:extLst>
            <a:ext uri="{FF2B5EF4-FFF2-40B4-BE49-F238E27FC236}">
              <a16:creationId xmlns:a16="http://schemas.microsoft.com/office/drawing/2014/main" id="{3E9C543C-759F-4457-BDEF-BC8D4297001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27" name="CuadroTexto 2">
          <a:extLst>
            <a:ext uri="{FF2B5EF4-FFF2-40B4-BE49-F238E27FC236}">
              <a16:creationId xmlns:a16="http://schemas.microsoft.com/office/drawing/2014/main" id="{3F519DF6-4DB8-4181-B7E4-A6C55E75596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28" name="CuadroTexto 2">
          <a:extLst>
            <a:ext uri="{FF2B5EF4-FFF2-40B4-BE49-F238E27FC236}">
              <a16:creationId xmlns:a16="http://schemas.microsoft.com/office/drawing/2014/main" id="{CDCDFFA8-EA09-471B-B166-2A5404DA03D3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29" name="CuadroTexto 2">
          <a:extLst>
            <a:ext uri="{FF2B5EF4-FFF2-40B4-BE49-F238E27FC236}">
              <a16:creationId xmlns:a16="http://schemas.microsoft.com/office/drawing/2014/main" id="{7AEE964A-373C-4ADE-B302-960C2B6847AD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0" name="CuadroTexto 2">
          <a:extLst>
            <a:ext uri="{FF2B5EF4-FFF2-40B4-BE49-F238E27FC236}">
              <a16:creationId xmlns:a16="http://schemas.microsoft.com/office/drawing/2014/main" id="{2C3A88F6-7CDD-4B03-9B21-60D19F65650D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1" name="CuadroTexto 2">
          <a:extLst>
            <a:ext uri="{FF2B5EF4-FFF2-40B4-BE49-F238E27FC236}">
              <a16:creationId xmlns:a16="http://schemas.microsoft.com/office/drawing/2014/main" id="{D7D6D001-249D-4B58-8FE5-7704476C6E63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2" name="CuadroTexto 2">
          <a:extLst>
            <a:ext uri="{FF2B5EF4-FFF2-40B4-BE49-F238E27FC236}">
              <a16:creationId xmlns:a16="http://schemas.microsoft.com/office/drawing/2014/main" id="{C2CABFEC-6DED-4158-8C2A-E2E62E294808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3" name="CuadroTexto 2">
          <a:extLst>
            <a:ext uri="{FF2B5EF4-FFF2-40B4-BE49-F238E27FC236}">
              <a16:creationId xmlns:a16="http://schemas.microsoft.com/office/drawing/2014/main" id="{C6622B28-4C85-4654-86BD-B61F191B646C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4" name="CuadroTexto 2">
          <a:extLst>
            <a:ext uri="{FF2B5EF4-FFF2-40B4-BE49-F238E27FC236}">
              <a16:creationId xmlns:a16="http://schemas.microsoft.com/office/drawing/2014/main" id="{DC027E7D-7902-463D-BB56-A68D58267E3A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5" name="CuadroTexto 2">
          <a:extLst>
            <a:ext uri="{FF2B5EF4-FFF2-40B4-BE49-F238E27FC236}">
              <a16:creationId xmlns:a16="http://schemas.microsoft.com/office/drawing/2014/main" id="{CA71644F-DBFF-4A5A-9ED1-DDB894A65C9F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6" name="CuadroTexto 2">
          <a:extLst>
            <a:ext uri="{FF2B5EF4-FFF2-40B4-BE49-F238E27FC236}">
              <a16:creationId xmlns:a16="http://schemas.microsoft.com/office/drawing/2014/main" id="{B0331AC8-4FC8-42B0-B08E-C00B77FA4631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7" name="CuadroTexto 2">
          <a:extLst>
            <a:ext uri="{FF2B5EF4-FFF2-40B4-BE49-F238E27FC236}">
              <a16:creationId xmlns:a16="http://schemas.microsoft.com/office/drawing/2014/main" id="{3B07CB77-33C7-4238-A183-C3C3C3BF9ECC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8" name="CuadroTexto 2">
          <a:extLst>
            <a:ext uri="{FF2B5EF4-FFF2-40B4-BE49-F238E27FC236}">
              <a16:creationId xmlns:a16="http://schemas.microsoft.com/office/drawing/2014/main" id="{D318F0CE-26F6-4648-BE1E-7EC1DAEECD5C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39" name="CuadroTexto 2">
          <a:extLst>
            <a:ext uri="{FF2B5EF4-FFF2-40B4-BE49-F238E27FC236}">
              <a16:creationId xmlns:a16="http://schemas.microsoft.com/office/drawing/2014/main" id="{2900AD36-3407-4E58-81EE-0BB98142DD38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40" name="CuadroTexto 2">
          <a:extLst>
            <a:ext uri="{FF2B5EF4-FFF2-40B4-BE49-F238E27FC236}">
              <a16:creationId xmlns:a16="http://schemas.microsoft.com/office/drawing/2014/main" id="{6C4D07E0-68B8-4F83-B792-E127C281EA3D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41" name="CuadroTexto 2">
          <a:extLst>
            <a:ext uri="{FF2B5EF4-FFF2-40B4-BE49-F238E27FC236}">
              <a16:creationId xmlns:a16="http://schemas.microsoft.com/office/drawing/2014/main" id="{53BC99CD-1C47-4700-B099-30A31558BE09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42" name="CuadroTexto 2">
          <a:extLst>
            <a:ext uri="{FF2B5EF4-FFF2-40B4-BE49-F238E27FC236}">
              <a16:creationId xmlns:a16="http://schemas.microsoft.com/office/drawing/2014/main" id="{CB6442CB-2E71-48E2-8753-851A0A873C8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63</xdr:row>
      <xdr:rowOff>0</xdr:rowOff>
    </xdr:from>
    <xdr:ext cx="184731" cy="264560"/>
    <xdr:sp macro="" textlink="">
      <xdr:nvSpPr>
        <xdr:cNvPr id="443" name="CuadroTexto 2">
          <a:extLst>
            <a:ext uri="{FF2B5EF4-FFF2-40B4-BE49-F238E27FC236}">
              <a16:creationId xmlns:a16="http://schemas.microsoft.com/office/drawing/2014/main" id="{75C27773-ED8C-4CAA-B947-678F58EEEA8D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4" name="CuadroTexto 2">
          <a:extLst>
            <a:ext uri="{FF2B5EF4-FFF2-40B4-BE49-F238E27FC236}">
              <a16:creationId xmlns:a16="http://schemas.microsoft.com/office/drawing/2014/main" id="{DE4F5D8C-C049-4345-942C-3B0447221A2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5" name="CuadroTexto 2">
          <a:extLst>
            <a:ext uri="{FF2B5EF4-FFF2-40B4-BE49-F238E27FC236}">
              <a16:creationId xmlns:a16="http://schemas.microsoft.com/office/drawing/2014/main" id="{FE8072B2-6CAA-46E3-80A3-9A632600F81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6" name="CuadroTexto 2">
          <a:extLst>
            <a:ext uri="{FF2B5EF4-FFF2-40B4-BE49-F238E27FC236}">
              <a16:creationId xmlns:a16="http://schemas.microsoft.com/office/drawing/2014/main" id="{4F36EF1B-6CD3-453C-9F5E-6684E59F3AD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7" name="CuadroTexto 2">
          <a:extLst>
            <a:ext uri="{FF2B5EF4-FFF2-40B4-BE49-F238E27FC236}">
              <a16:creationId xmlns:a16="http://schemas.microsoft.com/office/drawing/2014/main" id="{EB8582FA-A7CB-4242-9069-B77D6DC761C4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8" name="CuadroTexto 2">
          <a:extLst>
            <a:ext uri="{FF2B5EF4-FFF2-40B4-BE49-F238E27FC236}">
              <a16:creationId xmlns:a16="http://schemas.microsoft.com/office/drawing/2014/main" id="{B0270F96-498E-4018-B84F-FBC260665CD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49" name="CuadroTexto 2">
          <a:extLst>
            <a:ext uri="{FF2B5EF4-FFF2-40B4-BE49-F238E27FC236}">
              <a16:creationId xmlns:a16="http://schemas.microsoft.com/office/drawing/2014/main" id="{10462801-BBEC-4B5D-AF09-37C71DAF3B9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0" name="CuadroTexto 2">
          <a:extLst>
            <a:ext uri="{FF2B5EF4-FFF2-40B4-BE49-F238E27FC236}">
              <a16:creationId xmlns:a16="http://schemas.microsoft.com/office/drawing/2014/main" id="{6CE451B9-DECC-48E0-9612-C3E87F942C0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1" name="CuadroTexto 2">
          <a:extLst>
            <a:ext uri="{FF2B5EF4-FFF2-40B4-BE49-F238E27FC236}">
              <a16:creationId xmlns:a16="http://schemas.microsoft.com/office/drawing/2014/main" id="{12B6BE8A-ABC6-4BDD-B2A9-7140E8252DC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2" name="CuadroTexto 2">
          <a:extLst>
            <a:ext uri="{FF2B5EF4-FFF2-40B4-BE49-F238E27FC236}">
              <a16:creationId xmlns:a16="http://schemas.microsoft.com/office/drawing/2014/main" id="{70C48122-E7EA-415F-BC3E-C90FA995E60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3" name="CuadroTexto 2">
          <a:extLst>
            <a:ext uri="{FF2B5EF4-FFF2-40B4-BE49-F238E27FC236}">
              <a16:creationId xmlns:a16="http://schemas.microsoft.com/office/drawing/2014/main" id="{F0CAB971-18B1-4495-BBC8-2EDB17AFB310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4" name="CuadroTexto 2">
          <a:extLst>
            <a:ext uri="{FF2B5EF4-FFF2-40B4-BE49-F238E27FC236}">
              <a16:creationId xmlns:a16="http://schemas.microsoft.com/office/drawing/2014/main" id="{A34B4B2B-90FA-41F3-8C9D-1FE40FF8762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5" name="CuadroTexto 2">
          <a:extLst>
            <a:ext uri="{FF2B5EF4-FFF2-40B4-BE49-F238E27FC236}">
              <a16:creationId xmlns:a16="http://schemas.microsoft.com/office/drawing/2014/main" id="{A406EB63-C830-4952-B8F2-79007283D996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6" name="CuadroTexto 2">
          <a:extLst>
            <a:ext uri="{FF2B5EF4-FFF2-40B4-BE49-F238E27FC236}">
              <a16:creationId xmlns:a16="http://schemas.microsoft.com/office/drawing/2014/main" id="{C942BD80-4CD8-4294-9741-BEEBF7F25F8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7" name="CuadroTexto 2">
          <a:extLst>
            <a:ext uri="{FF2B5EF4-FFF2-40B4-BE49-F238E27FC236}">
              <a16:creationId xmlns:a16="http://schemas.microsoft.com/office/drawing/2014/main" id="{FA4258C8-F99F-47C0-BD69-F8A544ECDAF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8" name="CuadroTexto 2">
          <a:extLst>
            <a:ext uri="{FF2B5EF4-FFF2-40B4-BE49-F238E27FC236}">
              <a16:creationId xmlns:a16="http://schemas.microsoft.com/office/drawing/2014/main" id="{E726E7C0-3E10-419C-895A-607BDB10237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59" name="CuadroTexto 2">
          <a:extLst>
            <a:ext uri="{FF2B5EF4-FFF2-40B4-BE49-F238E27FC236}">
              <a16:creationId xmlns:a16="http://schemas.microsoft.com/office/drawing/2014/main" id="{7ED23F2E-EBD2-4336-B2B1-EB8E06DAD9B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0" name="CuadroTexto 2">
          <a:extLst>
            <a:ext uri="{FF2B5EF4-FFF2-40B4-BE49-F238E27FC236}">
              <a16:creationId xmlns:a16="http://schemas.microsoft.com/office/drawing/2014/main" id="{4D83E30E-F155-44D6-BC85-E324DCD8555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1" name="CuadroTexto 2">
          <a:extLst>
            <a:ext uri="{FF2B5EF4-FFF2-40B4-BE49-F238E27FC236}">
              <a16:creationId xmlns:a16="http://schemas.microsoft.com/office/drawing/2014/main" id="{7D1D9316-ECE3-4AEB-96F0-39DC43E1D86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2" name="CuadroTexto 2">
          <a:extLst>
            <a:ext uri="{FF2B5EF4-FFF2-40B4-BE49-F238E27FC236}">
              <a16:creationId xmlns:a16="http://schemas.microsoft.com/office/drawing/2014/main" id="{1FE106CC-656E-4382-B4CB-BEECDC04F582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3" name="CuadroTexto 2">
          <a:extLst>
            <a:ext uri="{FF2B5EF4-FFF2-40B4-BE49-F238E27FC236}">
              <a16:creationId xmlns:a16="http://schemas.microsoft.com/office/drawing/2014/main" id="{570B9CD6-36E2-4A30-8F87-4CF9CAB1C66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83</xdr:row>
      <xdr:rowOff>0</xdr:rowOff>
    </xdr:from>
    <xdr:ext cx="184731" cy="264560"/>
    <xdr:sp macro="" textlink="">
      <xdr:nvSpPr>
        <xdr:cNvPr id="464" name="CuadroTexto 2">
          <a:extLst>
            <a:ext uri="{FF2B5EF4-FFF2-40B4-BE49-F238E27FC236}">
              <a16:creationId xmlns:a16="http://schemas.microsoft.com/office/drawing/2014/main" id="{82E3D658-631B-4DA3-9B40-D1E70C71DC6D}"/>
            </a:ext>
          </a:extLst>
        </xdr:cNvPr>
        <xdr:cNvSpPr txBox="1"/>
      </xdr:nvSpPr>
      <xdr:spPr>
        <a:xfrm>
          <a:off x="30670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5" name="CuadroTexto 2">
          <a:extLst>
            <a:ext uri="{FF2B5EF4-FFF2-40B4-BE49-F238E27FC236}">
              <a16:creationId xmlns:a16="http://schemas.microsoft.com/office/drawing/2014/main" id="{AC80DF86-F9C0-495C-9F96-FA9A7C286C7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6" name="CuadroTexto 2">
          <a:extLst>
            <a:ext uri="{FF2B5EF4-FFF2-40B4-BE49-F238E27FC236}">
              <a16:creationId xmlns:a16="http://schemas.microsoft.com/office/drawing/2014/main" id="{93CF5A08-79CB-4E5C-9E22-79C600EC54F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7" name="CuadroTexto 2">
          <a:extLst>
            <a:ext uri="{FF2B5EF4-FFF2-40B4-BE49-F238E27FC236}">
              <a16:creationId xmlns:a16="http://schemas.microsoft.com/office/drawing/2014/main" id="{9B4E305B-E5ED-4B5D-A276-76A7B38288F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8" name="CuadroTexto 2">
          <a:extLst>
            <a:ext uri="{FF2B5EF4-FFF2-40B4-BE49-F238E27FC236}">
              <a16:creationId xmlns:a16="http://schemas.microsoft.com/office/drawing/2014/main" id="{919AAD6C-6934-4E49-9745-964D2F473637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69" name="CuadroTexto 2">
          <a:extLst>
            <a:ext uri="{FF2B5EF4-FFF2-40B4-BE49-F238E27FC236}">
              <a16:creationId xmlns:a16="http://schemas.microsoft.com/office/drawing/2014/main" id="{D48D0C26-6569-4392-A0B4-5C5D95A81F34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0" name="CuadroTexto 2">
          <a:extLst>
            <a:ext uri="{FF2B5EF4-FFF2-40B4-BE49-F238E27FC236}">
              <a16:creationId xmlns:a16="http://schemas.microsoft.com/office/drawing/2014/main" id="{E4913756-89D4-42DC-A3A3-7DF525C3264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1" name="CuadroTexto 2">
          <a:extLst>
            <a:ext uri="{FF2B5EF4-FFF2-40B4-BE49-F238E27FC236}">
              <a16:creationId xmlns:a16="http://schemas.microsoft.com/office/drawing/2014/main" id="{CF8AA503-FF61-4697-B956-DE31818488A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2" name="CuadroTexto 2">
          <a:extLst>
            <a:ext uri="{FF2B5EF4-FFF2-40B4-BE49-F238E27FC236}">
              <a16:creationId xmlns:a16="http://schemas.microsoft.com/office/drawing/2014/main" id="{7BD101E2-DEEA-4F21-BE5F-AAD24EF58D7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3" name="CuadroTexto 2">
          <a:extLst>
            <a:ext uri="{FF2B5EF4-FFF2-40B4-BE49-F238E27FC236}">
              <a16:creationId xmlns:a16="http://schemas.microsoft.com/office/drawing/2014/main" id="{025E84E7-37C7-47B9-BD87-5B32F07390A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4" name="CuadroTexto 2">
          <a:extLst>
            <a:ext uri="{FF2B5EF4-FFF2-40B4-BE49-F238E27FC236}">
              <a16:creationId xmlns:a16="http://schemas.microsoft.com/office/drawing/2014/main" id="{AF4554AE-6364-46B2-82DD-9A9ECB03C3E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5" name="CuadroTexto 2">
          <a:extLst>
            <a:ext uri="{FF2B5EF4-FFF2-40B4-BE49-F238E27FC236}">
              <a16:creationId xmlns:a16="http://schemas.microsoft.com/office/drawing/2014/main" id="{0FB9C1C0-3E45-4CD3-8EF1-4F4DBD652440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6" name="CuadroTexto 2">
          <a:extLst>
            <a:ext uri="{FF2B5EF4-FFF2-40B4-BE49-F238E27FC236}">
              <a16:creationId xmlns:a16="http://schemas.microsoft.com/office/drawing/2014/main" id="{2B8989F9-69DB-4969-951E-D7290DBE45B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7" name="CuadroTexto 2">
          <a:extLst>
            <a:ext uri="{FF2B5EF4-FFF2-40B4-BE49-F238E27FC236}">
              <a16:creationId xmlns:a16="http://schemas.microsoft.com/office/drawing/2014/main" id="{AE1F1319-9DEC-4757-B676-20C85D1A146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8" name="CuadroTexto 2">
          <a:extLst>
            <a:ext uri="{FF2B5EF4-FFF2-40B4-BE49-F238E27FC236}">
              <a16:creationId xmlns:a16="http://schemas.microsoft.com/office/drawing/2014/main" id="{78AEF3BF-5F10-4C2A-AEC6-B517342443C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79" name="CuadroTexto 2">
          <a:extLst>
            <a:ext uri="{FF2B5EF4-FFF2-40B4-BE49-F238E27FC236}">
              <a16:creationId xmlns:a16="http://schemas.microsoft.com/office/drawing/2014/main" id="{8620FC56-D1AE-429A-9A4D-510C6AD459F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0" name="CuadroTexto 2">
          <a:extLst>
            <a:ext uri="{FF2B5EF4-FFF2-40B4-BE49-F238E27FC236}">
              <a16:creationId xmlns:a16="http://schemas.microsoft.com/office/drawing/2014/main" id="{62FC4D40-429C-489C-ACDD-33EE75A28C7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1" name="CuadroTexto 2">
          <a:extLst>
            <a:ext uri="{FF2B5EF4-FFF2-40B4-BE49-F238E27FC236}">
              <a16:creationId xmlns:a16="http://schemas.microsoft.com/office/drawing/2014/main" id="{F3F73187-E367-44E4-999A-A30043FB32B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2" name="CuadroTexto 2">
          <a:extLst>
            <a:ext uri="{FF2B5EF4-FFF2-40B4-BE49-F238E27FC236}">
              <a16:creationId xmlns:a16="http://schemas.microsoft.com/office/drawing/2014/main" id="{00BB0B5F-BC69-4207-BC02-0A866903978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3" name="CuadroTexto 2">
          <a:extLst>
            <a:ext uri="{FF2B5EF4-FFF2-40B4-BE49-F238E27FC236}">
              <a16:creationId xmlns:a16="http://schemas.microsoft.com/office/drawing/2014/main" id="{42542AC6-1888-4BFA-9226-C2314BDF1B93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4" name="CuadroTexto 2">
          <a:extLst>
            <a:ext uri="{FF2B5EF4-FFF2-40B4-BE49-F238E27FC236}">
              <a16:creationId xmlns:a16="http://schemas.microsoft.com/office/drawing/2014/main" id="{19785108-7C1F-42F2-9915-268FEDB7C35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5" name="CuadroTexto 2">
          <a:extLst>
            <a:ext uri="{FF2B5EF4-FFF2-40B4-BE49-F238E27FC236}">
              <a16:creationId xmlns:a16="http://schemas.microsoft.com/office/drawing/2014/main" id="{BC1FD2B9-3F29-41B4-BB10-D9069281B8A6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6" name="CuadroTexto 2">
          <a:extLst>
            <a:ext uri="{FF2B5EF4-FFF2-40B4-BE49-F238E27FC236}">
              <a16:creationId xmlns:a16="http://schemas.microsoft.com/office/drawing/2014/main" id="{CE05A00B-679D-475A-AE57-76AFF865426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7" name="CuadroTexto 2">
          <a:extLst>
            <a:ext uri="{FF2B5EF4-FFF2-40B4-BE49-F238E27FC236}">
              <a16:creationId xmlns:a16="http://schemas.microsoft.com/office/drawing/2014/main" id="{E545721D-A6CF-4CFB-B07E-F233C6B8D6D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8" name="CuadroTexto 2">
          <a:extLst>
            <a:ext uri="{FF2B5EF4-FFF2-40B4-BE49-F238E27FC236}">
              <a16:creationId xmlns:a16="http://schemas.microsoft.com/office/drawing/2014/main" id="{29B1D2C0-58CE-471E-9606-E81B80E56FC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89" name="CuadroTexto 2">
          <a:extLst>
            <a:ext uri="{FF2B5EF4-FFF2-40B4-BE49-F238E27FC236}">
              <a16:creationId xmlns:a16="http://schemas.microsoft.com/office/drawing/2014/main" id="{8D281F8A-B4CD-4EF5-A79A-7F329BC21BF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0" name="CuadroTexto 2">
          <a:extLst>
            <a:ext uri="{FF2B5EF4-FFF2-40B4-BE49-F238E27FC236}">
              <a16:creationId xmlns:a16="http://schemas.microsoft.com/office/drawing/2014/main" id="{AE139880-C86C-446E-9508-C5E10BB7B1A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1" name="CuadroTexto 2">
          <a:extLst>
            <a:ext uri="{FF2B5EF4-FFF2-40B4-BE49-F238E27FC236}">
              <a16:creationId xmlns:a16="http://schemas.microsoft.com/office/drawing/2014/main" id="{2F3868A3-E4F0-4AA7-8931-F9DA2B9FC97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2" name="CuadroTexto 2">
          <a:extLst>
            <a:ext uri="{FF2B5EF4-FFF2-40B4-BE49-F238E27FC236}">
              <a16:creationId xmlns:a16="http://schemas.microsoft.com/office/drawing/2014/main" id="{F804D972-8542-4030-8CCC-54D113A4185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3" name="CuadroTexto 2">
          <a:extLst>
            <a:ext uri="{FF2B5EF4-FFF2-40B4-BE49-F238E27FC236}">
              <a16:creationId xmlns:a16="http://schemas.microsoft.com/office/drawing/2014/main" id="{60562796-1DB1-4045-8B2B-130FD768CD1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4" name="CuadroTexto 2">
          <a:extLst>
            <a:ext uri="{FF2B5EF4-FFF2-40B4-BE49-F238E27FC236}">
              <a16:creationId xmlns:a16="http://schemas.microsoft.com/office/drawing/2014/main" id="{3ADE24A2-5715-44B4-876A-19A58413354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5" name="CuadroTexto 2">
          <a:extLst>
            <a:ext uri="{FF2B5EF4-FFF2-40B4-BE49-F238E27FC236}">
              <a16:creationId xmlns:a16="http://schemas.microsoft.com/office/drawing/2014/main" id="{A427B08C-922A-4919-9118-C707C7D8B94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6" name="CuadroTexto 2">
          <a:extLst>
            <a:ext uri="{FF2B5EF4-FFF2-40B4-BE49-F238E27FC236}">
              <a16:creationId xmlns:a16="http://schemas.microsoft.com/office/drawing/2014/main" id="{DE4C1635-9BE1-4F1A-9A21-061CBB05C83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7" name="CuadroTexto 2">
          <a:extLst>
            <a:ext uri="{FF2B5EF4-FFF2-40B4-BE49-F238E27FC236}">
              <a16:creationId xmlns:a16="http://schemas.microsoft.com/office/drawing/2014/main" id="{0AC44DF6-9E5F-4D67-9AD8-A1682A8B17E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83</xdr:row>
      <xdr:rowOff>0</xdr:rowOff>
    </xdr:from>
    <xdr:ext cx="184731" cy="264560"/>
    <xdr:sp macro="" textlink="">
      <xdr:nvSpPr>
        <xdr:cNvPr id="498" name="CuadroTexto 2">
          <a:extLst>
            <a:ext uri="{FF2B5EF4-FFF2-40B4-BE49-F238E27FC236}">
              <a16:creationId xmlns:a16="http://schemas.microsoft.com/office/drawing/2014/main" id="{1F8B0A68-0ACC-44DA-867A-1C00FDDF1A9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hodame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O137"/>
  <sheetViews>
    <sheetView tabSelected="1" topLeftCell="C124" zoomScale="85" zoomScaleNormal="85" workbookViewId="0">
      <selection activeCell="E139" sqref="E139"/>
    </sheetView>
  </sheetViews>
  <sheetFormatPr baseColWidth="10" defaultColWidth="11.42578125" defaultRowHeight="15" x14ac:dyDescent="0.25"/>
  <cols>
    <col min="1" max="3" width="11.42578125" style="1"/>
    <col min="4" max="4" width="24" style="1" customWidth="1"/>
    <col min="5" max="5" width="11.42578125" style="1"/>
    <col min="6" max="6" width="12.42578125" style="1" customWidth="1"/>
    <col min="7" max="7" width="21" style="1" customWidth="1"/>
    <col min="8" max="8" width="17.28515625" style="1" customWidth="1"/>
    <col min="9" max="9" width="15.28515625" style="1" customWidth="1"/>
    <col min="10" max="10" width="17" style="1" customWidth="1"/>
    <col min="11" max="11" width="24" style="1" customWidth="1"/>
    <col min="12" max="12" width="17" style="1" customWidth="1"/>
    <col min="13" max="16384" width="11.42578125" style="1"/>
  </cols>
  <sheetData>
    <row r="1" spans="4:15" ht="15" customHeight="1" x14ac:dyDescent="0.25"/>
    <row r="2" spans="4:15" ht="89.25" customHeight="1" thickBot="1" x14ac:dyDescent="0.3">
      <c r="D2" s="52" t="s">
        <v>180</v>
      </c>
      <c r="E2" s="165" t="s">
        <v>236</v>
      </c>
      <c r="F2" s="165"/>
      <c r="G2" s="165"/>
      <c r="H2" s="165"/>
      <c r="I2" s="165"/>
      <c r="J2" s="165"/>
      <c r="K2" s="166"/>
    </row>
    <row r="3" spans="4:15" x14ac:dyDescent="0.25">
      <c r="D3" s="167" t="s">
        <v>0</v>
      </c>
      <c r="E3" s="168"/>
      <c r="F3" s="168"/>
      <c r="G3" s="168"/>
      <c r="H3" s="168"/>
      <c r="I3" s="168"/>
      <c r="J3" s="168"/>
      <c r="K3" s="169"/>
    </row>
    <row r="4" spans="4:15" ht="22.5" customHeight="1" x14ac:dyDescent="0.25">
      <c r="D4" s="51" t="s">
        <v>1</v>
      </c>
      <c r="E4" s="170" t="s">
        <v>2</v>
      </c>
      <c r="F4" s="170"/>
      <c r="G4" s="170"/>
      <c r="H4" s="170"/>
      <c r="I4" s="170" t="s">
        <v>3</v>
      </c>
      <c r="J4" s="170"/>
      <c r="K4" s="171"/>
    </row>
    <row r="5" spans="4:15" ht="24" customHeight="1" x14ac:dyDescent="0.25">
      <c r="D5" s="57">
        <v>176364000597</v>
      </c>
      <c r="E5" s="130" t="s">
        <v>189</v>
      </c>
      <c r="F5" s="130"/>
      <c r="G5" s="130"/>
      <c r="H5" s="130"/>
      <c r="I5" s="172" t="s">
        <v>190</v>
      </c>
      <c r="J5" s="172"/>
      <c r="K5" s="173"/>
    </row>
    <row r="6" spans="4:15" x14ac:dyDescent="0.25">
      <c r="D6" s="89" t="s">
        <v>4</v>
      </c>
      <c r="E6" s="90"/>
      <c r="F6" s="90" t="s">
        <v>5</v>
      </c>
      <c r="G6" s="90"/>
      <c r="H6" s="90" t="s">
        <v>6</v>
      </c>
      <c r="I6" s="90"/>
      <c r="J6" s="90"/>
      <c r="K6" s="179"/>
    </row>
    <row r="7" spans="4:15" ht="18" customHeight="1" x14ac:dyDescent="0.25">
      <c r="D7" s="129" t="s">
        <v>193</v>
      </c>
      <c r="E7" s="130"/>
      <c r="F7" s="130"/>
      <c r="G7" s="130"/>
      <c r="H7" s="130" t="s">
        <v>194</v>
      </c>
      <c r="I7" s="130"/>
      <c r="J7" s="130"/>
      <c r="K7" s="131"/>
    </row>
    <row r="8" spans="4:15" x14ac:dyDescent="0.25">
      <c r="D8" s="174" t="s">
        <v>7</v>
      </c>
      <c r="E8" s="175"/>
      <c r="F8" s="175"/>
      <c r="G8" s="175"/>
      <c r="H8" s="175"/>
      <c r="I8" s="175"/>
      <c r="J8" s="175"/>
      <c r="K8" s="176"/>
    </row>
    <row r="9" spans="4:15" ht="25.5" customHeight="1" x14ac:dyDescent="0.25">
      <c r="D9" s="177" t="s">
        <v>8</v>
      </c>
      <c r="E9" s="178"/>
      <c r="F9" s="90" t="s">
        <v>9</v>
      </c>
      <c r="G9" s="90"/>
      <c r="H9" s="90" t="s">
        <v>10</v>
      </c>
      <c r="I9" s="90"/>
      <c r="J9" s="90" t="s">
        <v>11</v>
      </c>
      <c r="K9" s="179"/>
    </row>
    <row r="10" spans="4:15" ht="21" customHeight="1" thickBot="1" x14ac:dyDescent="0.3">
      <c r="D10" s="180" t="s">
        <v>191</v>
      </c>
      <c r="E10" s="181"/>
      <c r="F10" s="182">
        <v>31862710</v>
      </c>
      <c r="G10" s="183"/>
      <c r="H10" s="183">
        <v>3218318810</v>
      </c>
      <c r="I10" s="183"/>
      <c r="J10" s="184" t="s">
        <v>192</v>
      </c>
      <c r="K10" s="185"/>
    </row>
    <row r="11" spans="4:15" ht="15.75" thickBot="1" x14ac:dyDescent="0.3">
      <c r="D11" s="190"/>
      <c r="E11" s="191"/>
      <c r="F11" s="191"/>
      <c r="G11" s="191"/>
      <c r="H11" s="191"/>
      <c r="I11" s="191"/>
      <c r="J11" s="191"/>
      <c r="K11" s="192"/>
    </row>
    <row r="12" spans="4:15" x14ac:dyDescent="0.25">
      <c r="D12" s="60" t="s">
        <v>12</v>
      </c>
      <c r="E12" s="61"/>
      <c r="F12" s="61"/>
      <c r="G12" s="61"/>
      <c r="H12" s="61"/>
      <c r="I12" s="61"/>
      <c r="J12" s="61"/>
      <c r="K12" s="62"/>
    </row>
    <row r="13" spans="4:15" ht="53.25" customHeight="1" x14ac:dyDescent="0.25">
      <c r="D13" s="162" t="s">
        <v>13</v>
      </c>
      <c r="E13" s="163"/>
      <c r="F13" s="163"/>
      <c r="G13" s="163"/>
      <c r="H13" s="163"/>
      <c r="I13" s="163"/>
      <c r="J13" s="163"/>
      <c r="K13" s="164"/>
      <c r="O13" s="58"/>
    </row>
    <row r="14" spans="4:15" ht="9.75" customHeight="1" x14ac:dyDescent="0.25">
      <c r="D14" s="193"/>
      <c r="E14" s="194"/>
      <c r="F14" s="194"/>
      <c r="G14" s="194"/>
      <c r="H14" s="194"/>
      <c r="I14" s="194"/>
      <c r="J14" s="194"/>
      <c r="K14" s="195"/>
    </row>
    <row r="15" spans="4:15" ht="25.5" x14ac:dyDescent="0.25">
      <c r="D15" s="69" t="s">
        <v>14</v>
      </c>
      <c r="E15" s="70"/>
      <c r="F15" s="70"/>
      <c r="G15" s="3" t="s">
        <v>15</v>
      </c>
      <c r="H15" s="71" t="s">
        <v>16</v>
      </c>
      <c r="I15" s="71"/>
      <c r="J15" s="71" t="s">
        <v>17</v>
      </c>
      <c r="K15" s="72"/>
    </row>
    <row r="16" spans="4:15" ht="45" customHeight="1" x14ac:dyDescent="0.25">
      <c r="D16" s="186" t="s">
        <v>198</v>
      </c>
      <c r="E16" s="187"/>
      <c r="F16" s="187"/>
      <c r="G16" s="4" t="s">
        <v>178</v>
      </c>
      <c r="H16" s="130" t="s">
        <v>199</v>
      </c>
      <c r="I16" s="130"/>
      <c r="J16" s="122" t="s">
        <v>195</v>
      </c>
      <c r="K16" s="124"/>
      <c r="O16" s="58"/>
    </row>
    <row r="17" spans="4:15" ht="45" customHeight="1" x14ac:dyDescent="0.25">
      <c r="D17" s="186" t="s">
        <v>223</v>
      </c>
      <c r="E17" s="187"/>
      <c r="F17" s="187"/>
      <c r="G17" s="4" t="s">
        <v>178</v>
      </c>
      <c r="H17" s="130" t="s">
        <v>224</v>
      </c>
      <c r="I17" s="130"/>
      <c r="J17" s="122" t="s">
        <v>195</v>
      </c>
      <c r="K17" s="124"/>
      <c r="O17" s="58"/>
    </row>
    <row r="18" spans="4:15" ht="74.25" customHeight="1" x14ac:dyDescent="0.25">
      <c r="D18" s="188" t="s">
        <v>18</v>
      </c>
      <c r="E18" s="189"/>
      <c r="F18" s="189"/>
      <c r="G18" s="4" t="s">
        <v>178</v>
      </c>
      <c r="H18" s="130" t="s">
        <v>200</v>
      </c>
      <c r="I18" s="130"/>
      <c r="J18" s="130" t="s">
        <v>201</v>
      </c>
      <c r="K18" s="131"/>
      <c r="O18" s="58"/>
    </row>
    <row r="19" spans="4:15" ht="46.5" customHeight="1" thickBot="1" x14ac:dyDescent="0.3">
      <c r="D19" s="114" t="s">
        <v>19</v>
      </c>
      <c r="E19" s="115"/>
      <c r="F19" s="115"/>
      <c r="G19" s="5" t="s">
        <v>178</v>
      </c>
      <c r="H19" s="125" t="s">
        <v>202</v>
      </c>
      <c r="I19" s="126"/>
      <c r="J19" s="149" t="s">
        <v>203</v>
      </c>
      <c r="K19" s="150"/>
      <c r="O19" s="58"/>
    </row>
    <row r="20" spans="4:15" ht="50.25" customHeight="1" thickBot="1" x14ac:dyDescent="0.3">
      <c r="D20" s="114" t="s">
        <v>19</v>
      </c>
      <c r="E20" s="115"/>
      <c r="F20" s="115"/>
      <c r="G20" s="5" t="s">
        <v>178</v>
      </c>
      <c r="H20" s="125" t="s">
        <v>204</v>
      </c>
      <c r="I20" s="126"/>
      <c r="J20" s="149" t="s">
        <v>205</v>
      </c>
      <c r="K20" s="150"/>
    </row>
    <row r="21" spans="4:15" ht="15.75" thickBot="1" x14ac:dyDescent="0.3">
      <c r="D21" s="119" t="s">
        <v>179</v>
      </c>
      <c r="E21" s="120"/>
      <c r="F21" s="120"/>
      <c r="G21" s="120"/>
      <c r="H21" s="120"/>
      <c r="I21" s="120"/>
      <c r="J21" s="120"/>
      <c r="K21" s="121"/>
    </row>
    <row r="22" spans="4:15" x14ac:dyDescent="0.25">
      <c r="D22" s="60" t="s">
        <v>20</v>
      </c>
      <c r="E22" s="61"/>
      <c r="F22" s="61"/>
      <c r="G22" s="61"/>
      <c r="H22" s="61"/>
      <c r="I22" s="61"/>
      <c r="J22" s="61"/>
      <c r="K22" s="62"/>
    </row>
    <row r="23" spans="4:15" ht="38.25" customHeight="1" x14ac:dyDescent="0.25">
      <c r="D23" s="162" t="s">
        <v>21</v>
      </c>
      <c r="E23" s="163"/>
      <c r="F23" s="163"/>
      <c r="G23" s="163"/>
      <c r="H23" s="163"/>
      <c r="I23" s="163"/>
      <c r="J23" s="163"/>
      <c r="K23" s="164"/>
    </row>
    <row r="24" spans="4:15" ht="20.25" customHeight="1" x14ac:dyDescent="0.25">
      <c r="D24" s="129"/>
      <c r="E24" s="130"/>
      <c r="F24" s="130"/>
      <c r="G24" s="130"/>
      <c r="H24" s="130"/>
      <c r="I24" s="130"/>
      <c r="J24" s="130"/>
      <c r="K24" s="131"/>
    </row>
    <row r="25" spans="4:15" x14ac:dyDescent="0.25">
      <c r="D25" s="159" t="s">
        <v>22</v>
      </c>
      <c r="E25" s="71"/>
      <c r="F25" s="71"/>
      <c r="G25" s="71"/>
      <c r="H25" s="71"/>
      <c r="I25" s="71"/>
      <c r="J25" s="71"/>
      <c r="K25" s="72"/>
      <c r="O25" s="54">
        <f>188/391</f>
        <v>0.48081841432225064</v>
      </c>
    </row>
    <row r="26" spans="4:15" ht="25.5" x14ac:dyDescent="0.25">
      <c r="D26" s="6" t="s">
        <v>23</v>
      </c>
      <c r="E26" s="7" t="s">
        <v>24</v>
      </c>
      <c r="F26" s="7" t="s">
        <v>25</v>
      </c>
      <c r="G26" s="7" t="s">
        <v>26</v>
      </c>
      <c r="H26" s="8" t="s">
        <v>27</v>
      </c>
      <c r="I26" s="9" t="s">
        <v>28</v>
      </c>
      <c r="J26" s="7" t="s">
        <v>29</v>
      </c>
      <c r="K26" s="10" t="s">
        <v>30</v>
      </c>
    </row>
    <row r="27" spans="4:15" ht="30" customHeight="1" x14ac:dyDescent="0.25">
      <c r="D27" s="2">
        <v>119</v>
      </c>
      <c r="E27" s="11">
        <v>847</v>
      </c>
      <c r="F27" s="11">
        <v>722</v>
      </c>
      <c r="G27" s="11">
        <v>229</v>
      </c>
      <c r="H27" s="12">
        <v>177</v>
      </c>
      <c r="I27" s="13">
        <v>2094</v>
      </c>
      <c r="J27" s="11"/>
      <c r="K27" s="14"/>
    </row>
    <row r="28" spans="4:15" ht="25.5" x14ac:dyDescent="0.25">
      <c r="D28" s="69" t="s">
        <v>14</v>
      </c>
      <c r="E28" s="70"/>
      <c r="F28" s="70"/>
      <c r="G28" s="3" t="s">
        <v>15</v>
      </c>
      <c r="H28" s="71" t="s">
        <v>16</v>
      </c>
      <c r="I28" s="71"/>
      <c r="J28" s="71" t="s">
        <v>17</v>
      </c>
      <c r="K28" s="72"/>
    </row>
    <row r="29" spans="4:15" ht="36" customHeight="1" x14ac:dyDescent="0.25">
      <c r="D29" s="77"/>
      <c r="E29" s="78"/>
      <c r="F29" s="78"/>
      <c r="G29" s="4" t="s">
        <v>178</v>
      </c>
      <c r="H29" s="130" t="s">
        <v>206</v>
      </c>
      <c r="I29" s="130"/>
      <c r="J29" s="160" t="s">
        <v>207</v>
      </c>
      <c r="K29" s="161"/>
    </row>
    <row r="30" spans="4:15" x14ac:dyDescent="0.25">
      <c r="D30" s="143" t="s">
        <v>31</v>
      </c>
      <c r="E30" s="144"/>
      <c r="F30" s="144"/>
      <c r="G30" s="144"/>
      <c r="H30" s="144"/>
      <c r="I30" s="144"/>
      <c r="J30" s="144"/>
      <c r="K30" s="145"/>
    </row>
    <row r="31" spans="4:15" x14ac:dyDescent="0.25">
      <c r="D31" s="151">
        <v>2019</v>
      </c>
      <c r="E31" s="152"/>
      <c r="F31" s="153">
        <v>2020</v>
      </c>
      <c r="G31" s="152"/>
      <c r="H31" s="153">
        <v>2021</v>
      </c>
      <c r="I31" s="152"/>
      <c r="J31" s="154">
        <v>2022</v>
      </c>
      <c r="K31" s="155"/>
    </row>
    <row r="32" spans="4:15" ht="14.25" customHeight="1" x14ac:dyDescent="0.25">
      <c r="D32" s="156" t="s">
        <v>196</v>
      </c>
      <c r="E32" s="157"/>
      <c r="F32" s="158" t="s">
        <v>196</v>
      </c>
      <c r="G32" s="157"/>
      <c r="H32" s="158" t="s">
        <v>196</v>
      </c>
      <c r="I32" s="157"/>
      <c r="J32" s="67" t="s">
        <v>197</v>
      </c>
      <c r="K32" s="68"/>
    </row>
    <row r="33" spans="4:11" ht="25.5" x14ac:dyDescent="0.25">
      <c r="D33" s="69" t="s">
        <v>14</v>
      </c>
      <c r="E33" s="70"/>
      <c r="F33" s="70"/>
      <c r="G33" s="3" t="s">
        <v>15</v>
      </c>
      <c r="H33" s="71" t="s">
        <v>16</v>
      </c>
      <c r="I33" s="71"/>
      <c r="J33" s="71" t="s">
        <v>17</v>
      </c>
      <c r="K33" s="72"/>
    </row>
    <row r="34" spans="4:11" ht="51.75" customHeight="1" x14ac:dyDescent="0.25">
      <c r="D34" s="146" t="s">
        <v>32</v>
      </c>
      <c r="E34" s="147"/>
      <c r="F34" s="148"/>
      <c r="G34" s="4" t="s">
        <v>178</v>
      </c>
      <c r="H34" s="130" t="s">
        <v>209</v>
      </c>
      <c r="I34" s="130"/>
      <c r="J34" s="130" t="s">
        <v>208</v>
      </c>
      <c r="K34" s="131"/>
    </row>
    <row r="35" spans="4:11" x14ac:dyDescent="0.25">
      <c r="D35" s="143" t="s">
        <v>33</v>
      </c>
      <c r="E35" s="144"/>
      <c r="F35" s="144"/>
      <c r="G35" s="144"/>
      <c r="H35" s="144"/>
      <c r="I35" s="144"/>
      <c r="J35" s="144"/>
      <c r="K35" s="145"/>
    </row>
    <row r="36" spans="4:11" ht="38.25" x14ac:dyDescent="0.25">
      <c r="D36" s="140" t="s">
        <v>34</v>
      </c>
      <c r="E36" s="141"/>
      <c r="F36" s="15" t="s">
        <v>35</v>
      </c>
      <c r="G36" s="15" t="s">
        <v>36</v>
      </c>
      <c r="H36" s="15" t="s">
        <v>37</v>
      </c>
      <c r="I36" s="141" t="s">
        <v>38</v>
      </c>
      <c r="J36" s="141"/>
      <c r="K36" s="142"/>
    </row>
    <row r="37" spans="4:11" ht="30" customHeight="1" x14ac:dyDescent="0.25">
      <c r="D37" s="137"/>
      <c r="E37" s="138"/>
      <c r="F37" s="16">
        <v>1</v>
      </c>
      <c r="G37" s="16">
        <v>1</v>
      </c>
      <c r="H37" s="16">
        <v>2</v>
      </c>
      <c r="I37" s="138">
        <v>2</v>
      </c>
      <c r="J37" s="138"/>
      <c r="K37" s="139"/>
    </row>
    <row r="38" spans="4:11" ht="51" x14ac:dyDescent="0.25">
      <c r="D38" s="140" t="s">
        <v>39</v>
      </c>
      <c r="E38" s="141"/>
      <c r="F38" s="15" t="s">
        <v>40</v>
      </c>
      <c r="G38" s="15" t="s">
        <v>41</v>
      </c>
      <c r="H38" s="15" t="s">
        <v>42</v>
      </c>
      <c r="I38" s="141" t="s">
        <v>43</v>
      </c>
      <c r="J38" s="141"/>
      <c r="K38" s="142"/>
    </row>
    <row r="39" spans="4:11" ht="30" customHeight="1" x14ac:dyDescent="0.25">
      <c r="D39" s="137">
        <v>4</v>
      </c>
      <c r="E39" s="138"/>
      <c r="F39" s="16"/>
      <c r="G39" s="16"/>
      <c r="H39" s="16">
        <v>1</v>
      </c>
      <c r="I39" s="138">
        <v>1</v>
      </c>
      <c r="J39" s="138"/>
      <c r="K39" s="139"/>
    </row>
    <row r="40" spans="4:11" ht="38.25" x14ac:dyDescent="0.25">
      <c r="D40" s="140" t="s">
        <v>44</v>
      </c>
      <c r="E40" s="141"/>
      <c r="F40" s="15" t="s">
        <v>45</v>
      </c>
      <c r="G40" s="15" t="s">
        <v>46</v>
      </c>
      <c r="H40" s="15" t="s">
        <v>47</v>
      </c>
      <c r="I40" s="141" t="s">
        <v>48</v>
      </c>
      <c r="J40" s="141"/>
      <c r="K40" s="142"/>
    </row>
    <row r="41" spans="4:11" ht="30" customHeight="1" x14ac:dyDescent="0.25">
      <c r="D41" s="137">
        <v>3</v>
      </c>
      <c r="E41" s="138"/>
      <c r="F41" s="16">
        <v>1</v>
      </c>
      <c r="G41" s="16">
        <v>1</v>
      </c>
      <c r="H41" s="16">
        <v>4</v>
      </c>
      <c r="I41" s="138"/>
      <c r="J41" s="138"/>
      <c r="K41" s="139"/>
    </row>
    <row r="42" spans="4:11" ht="25.5" customHeight="1" x14ac:dyDescent="0.25">
      <c r="D42" s="140" t="s">
        <v>49</v>
      </c>
      <c r="E42" s="141"/>
      <c r="F42" s="15" t="s">
        <v>50</v>
      </c>
      <c r="G42" s="15" t="s">
        <v>51</v>
      </c>
      <c r="H42" s="17" t="s">
        <v>24</v>
      </c>
      <c r="I42" s="141" t="s">
        <v>52</v>
      </c>
      <c r="J42" s="141"/>
      <c r="K42" s="18" t="s">
        <v>53</v>
      </c>
    </row>
    <row r="43" spans="4:11" ht="30" customHeight="1" x14ac:dyDescent="0.25">
      <c r="D43" s="137">
        <v>3</v>
      </c>
      <c r="E43" s="138"/>
      <c r="F43" s="16">
        <v>5</v>
      </c>
      <c r="G43" s="16">
        <v>4</v>
      </c>
      <c r="H43" s="16">
        <v>26</v>
      </c>
      <c r="I43" s="138">
        <v>4</v>
      </c>
      <c r="J43" s="138"/>
      <c r="K43" s="19">
        <v>63</v>
      </c>
    </row>
    <row r="44" spans="4:11" x14ac:dyDescent="0.25">
      <c r="D44" s="143" t="s">
        <v>54</v>
      </c>
      <c r="E44" s="144"/>
      <c r="F44" s="144"/>
      <c r="G44" s="144"/>
      <c r="H44" s="144"/>
      <c r="I44" s="144"/>
      <c r="J44" s="144"/>
      <c r="K44" s="145"/>
    </row>
    <row r="45" spans="4:11" ht="30" customHeight="1" x14ac:dyDescent="0.25">
      <c r="D45" s="140" t="s">
        <v>55</v>
      </c>
      <c r="E45" s="141"/>
      <c r="F45" s="141" t="s">
        <v>56</v>
      </c>
      <c r="G45" s="141"/>
      <c r="H45" s="141" t="s">
        <v>57</v>
      </c>
      <c r="I45" s="141"/>
      <c r="J45" s="141"/>
      <c r="K45" s="142"/>
    </row>
    <row r="46" spans="4:11" ht="30" customHeight="1" x14ac:dyDescent="0.25">
      <c r="D46" s="137">
        <v>1</v>
      </c>
      <c r="E46" s="138"/>
      <c r="F46" s="138">
        <v>2</v>
      </c>
      <c r="G46" s="138"/>
      <c r="H46" s="138"/>
      <c r="I46" s="138"/>
      <c r="J46" s="138"/>
      <c r="K46" s="139"/>
    </row>
    <row r="47" spans="4:11" ht="30" customHeight="1" x14ac:dyDescent="0.25">
      <c r="D47" s="140" t="s">
        <v>58</v>
      </c>
      <c r="E47" s="141"/>
      <c r="F47" s="141" t="s">
        <v>59</v>
      </c>
      <c r="G47" s="141"/>
      <c r="H47" s="141" t="s">
        <v>60</v>
      </c>
      <c r="I47" s="141"/>
      <c r="J47" s="141"/>
      <c r="K47" s="142"/>
    </row>
    <row r="48" spans="4:11" ht="30" customHeight="1" x14ac:dyDescent="0.25">
      <c r="D48" s="137"/>
      <c r="E48" s="138"/>
      <c r="F48" s="138"/>
      <c r="G48" s="138"/>
      <c r="H48" s="138" t="s">
        <v>210</v>
      </c>
      <c r="I48" s="138"/>
      <c r="J48" s="138"/>
      <c r="K48" s="139"/>
    </row>
    <row r="49" spans="4:11" ht="30" customHeight="1" x14ac:dyDescent="0.25">
      <c r="D49" s="140" t="s">
        <v>61</v>
      </c>
      <c r="E49" s="141"/>
      <c r="F49" s="141" t="s">
        <v>62</v>
      </c>
      <c r="G49" s="141"/>
      <c r="H49" s="141" t="s">
        <v>63</v>
      </c>
      <c r="I49" s="141"/>
      <c r="J49" s="141"/>
      <c r="K49" s="18" t="s">
        <v>64</v>
      </c>
    </row>
    <row r="50" spans="4:11" ht="30" customHeight="1" thickBot="1" x14ac:dyDescent="0.3">
      <c r="D50" s="132">
        <v>2</v>
      </c>
      <c r="E50" s="133"/>
      <c r="F50" s="133"/>
      <c r="G50" s="133"/>
      <c r="H50" s="133">
        <v>2</v>
      </c>
      <c r="I50" s="133"/>
      <c r="J50" s="133"/>
      <c r="K50" s="20">
        <v>7</v>
      </c>
    </row>
    <row r="51" spans="4:11" ht="15.75" thickBot="1" x14ac:dyDescent="0.3">
      <c r="D51" s="134"/>
      <c r="E51" s="135"/>
      <c r="F51" s="135"/>
      <c r="G51" s="135"/>
      <c r="H51" s="135"/>
      <c r="I51" s="135"/>
      <c r="J51" s="135"/>
      <c r="K51" s="136"/>
    </row>
    <row r="52" spans="4:11" x14ac:dyDescent="0.25">
      <c r="D52" s="60" t="s">
        <v>65</v>
      </c>
      <c r="E52" s="61"/>
      <c r="F52" s="61"/>
      <c r="G52" s="61"/>
      <c r="H52" s="61"/>
      <c r="I52" s="61"/>
      <c r="J52" s="61"/>
      <c r="K52" s="62"/>
    </row>
    <row r="53" spans="4:11" ht="30" customHeight="1" x14ac:dyDescent="0.25">
      <c r="D53" s="63" t="s">
        <v>66</v>
      </c>
      <c r="E53" s="64"/>
      <c r="F53" s="64"/>
      <c r="G53" s="64"/>
      <c r="H53" s="64"/>
      <c r="I53" s="64"/>
      <c r="J53" s="64"/>
      <c r="K53" s="65"/>
    </row>
    <row r="54" spans="4:11" ht="44.25" customHeight="1" x14ac:dyDescent="0.25">
      <c r="D54" s="129"/>
      <c r="E54" s="130"/>
      <c r="F54" s="130"/>
      <c r="G54" s="130"/>
      <c r="H54" s="130"/>
      <c r="I54" s="130"/>
      <c r="J54" s="130"/>
      <c r="K54" s="131"/>
    </row>
    <row r="55" spans="4:11" ht="25.5" x14ac:dyDescent="0.25">
      <c r="D55" s="69" t="s">
        <v>14</v>
      </c>
      <c r="E55" s="70"/>
      <c r="F55" s="70"/>
      <c r="G55" s="3" t="s">
        <v>15</v>
      </c>
      <c r="H55" s="71" t="s">
        <v>16</v>
      </c>
      <c r="I55" s="71"/>
      <c r="J55" s="71" t="s">
        <v>17</v>
      </c>
      <c r="K55" s="72"/>
    </row>
    <row r="56" spans="4:11" ht="42" customHeight="1" x14ac:dyDescent="0.25">
      <c r="D56" s="77" t="s">
        <v>67</v>
      </c>
      <c r="E56" s="78"/>
      <c r="F56" s="78"/>
      <c r="G56" s="4" t="s">
        <v>178</v>
      </c>
      <c r="H56" s="122" t="s">
        <v>211</v>
      </c>
      <c r="I56" s="123"/>
      <c r="J56" s="122" t="s">
        <v>212</v>
      </c>
      <c r="K56" s="124"/>
    </row>
    <row r="57" spans="4:11" ht="47.25" customHeight="1" x14ac:dyDescent="0.25">
      <c r="D57" s="77" t="s">
        <v>68</v>
      </c>
      <c r="E57" s="78"/>
      <c r="F57" s="78"/>
      <c r="G57" s="4" t="s">
        <v>178</v>
      </c>
      <c r="H57" s="122" t="s">
        <v>213</v>
      </c>
      <c r="I57" s="123"/>
      <c r="J57" s="122" t="s">
        <v>214</v>
      </c>
      <c r="K57" s="124"/>
    </row>
    <row r="58" spans="4:11" ht="40.5" customHeight="1" thickBot="1" x14ac:dyDescent="0.3">
      <c r="D58" s="114" t="s">
        <v>69</v>
      </c>
      <c r="E58" s="115"/>
      <c r="F58" s="115"/>
      <c r="G58" s="5" t="s">
        <v>178</v>
      </c>
      <c r="H58" s="125" t="s">
        <v>215</v>
      </c>
      <c r="I58" s="126"/>
      <c r="J58" s="127" t="s">
        <v>216</v>
      </c>
      <c r="K58" s="128"/>
    </row>
    <row r="59" spans="4:11" ht="40.5" customHeight="1" thickBot="1" x14ac:dyDescent="0.3">
      <c r="D59" s="114" t="s">
        <v>70</v>
      </c>
      <c r="E59" s="115"/>
      <c r="F59" s="115"/>
      <c r="G59" s="5" t="s">
        <v>178</v>
      </c>
      <c r="H59" s="116" t="s">
        <v>217</v>
      </c>
      <c r="I59" s="117"/>
      <c r="J59" s="116" t="s">
        <v>218</v>
      </c>
      <c r="K59" s="118"/>
    </row>
    <row r="60" spans="4:11" ht="15.75" thickBot="1" x14ac:dyDescent="0.3">
      <c r="D60" s="119"/>
      <c r="E60" s="120"/>
      <c r="F60" s="120"/>
      <c r="G60" s="120"/>
      <c r="H60" s="120"/>
      <c r="I60" s="120"/>
      <c r="J60" s="120"/>
      <c r="K60" s="121"/>
    </row>
    <row r="61" spans="4:11" x14ac:dyDescent="0.25">
      <c r="D61" s="60" t="s">
        <v>71</v>
      </c>
      <c r="E61" s="61"/>
      <c r="F61" s="61"/>
      <c r="G61" s="61"/>
      <c r="H61" s="61"/>
      <c r="I61" s="61"/>
      <c r="J61" s="61"/>
      <c r="K61" s="62"/>
    </row>
    <row r="62" spans="4:11" ht="30" customHeight="1" x14ac:dyDescent="0.25">
      <c r="D62" s="63" t="s">
        <v>72</v>
      </c>
      <c r="E62" s="64"/>
      <c r="F62" s="64"/>
      <c r="G62" s="64"/>
      <c r="H62" s="64"/>
      <c r="I62" s="64"/>
      <c r="J62" s="64"/>
      <c r="K62" s="65"/>
    </row>
    <row r="63" spans="4:11" ht="19.5" customHeight="1" x14ac:dyDescent="0.25">
      <c r="D63" s="66"/>
      <c r="E63" s="67"/>
      <c r="F63" s="67"/>
      <c r="G63" s="67"/>
      <c r="H63" s="67"/>
      <c r="I63" s="67"/>
      <c r="J63" s="67"/>
      <c r="K63" s="68"/>
    </row>
    <row r="64" spans="4:11" ht="30" customHeight="1" x14ac:dyDescent="0.25">
      <c r="D64" s="100" t="s">
        <v>14</v>
      </c>
      <c r="E64" s="101"/>
      <c r="F64" s="102"/>
      <c r="G64" s="3" t="s">
        <v>73</v>
      </c>
      <c r="H64" s="103" t="s">
        <v>74</v>
      </c>
      <c r="I64" s="104"/>
      <c r="J64" s="105"/>
      <c r="K64" s="21" t="s">
        <v>75</v>
      </c>
    </row>
    <row r="65" spans="4:11" ht="23.25" customHeight="1" x14ac:dyDescent="0.25">
      <c r="D65" s="91" t="s">
        <v>76</v>
      </c>
      <c r="E65" s="106"/>
      <c r="F65" s="107"/>
      <c r="G65" s="22">
        <v>1</v>
      </c>
      <c r="H65" s="111" t="s">
        <v>77</v>
      </c>
      <c r="I65" s="112"/>
      <c r="J65" s="113"/>
      <c r="K65" s="55">
        <f>+K66+K75+K79+K82+K83</f>
        <v>234600000</v>
      </c>
    </row>
    <row r="66" spans="4:11" ht="23.25" customHeight="1" x14ac:dyDescent="0.25">
      <c r="D66" s="108"/>
      <c r="E66" s="109"/>
      <c r="F66" s="110"/>
      <c r="G66" s="22">
        <v>1.1000000000000001</v>
      </c>
      <c r="H66" s="111" t="s">
        <v>78</v>
      </c>
      <c r="I66" s="112"/>
      <c r="J66" s="113"/>
      <c r="K66" s="53">
        <f>+K67+K72</f>
        <v>26876000</v>
      </c>
    </row>
    <row r="67" spans="4:11" ht="23.25" customHeight="1" x14ac:dyDescent="0.25">
      <c r="D67" s="108"/>
      <c r="E67" s="109"/>
      <c r="F67" s="110"/>
      <c r="G67" s="23" t="s">
        <v>79</v>
      </c>
      <c r="H67" s="111" t="s">
        <v>80</v>
      </c>
      <c r="I67" s="112"/>
      <c r="J67" s="113"/>
      <c r="K67" s="24">
        <f>SUM(K68:K71)</f>
        <v>16876000</v>
      </c>
    </row>
    <row r="68" spans="4:11" ht="23.25" customHeight="1" x14ac:dyDescent="0.25">
      <c r="D68" s="108"/>
      <c r="E68" s="109"/>
      <c r="F68" s="110"/>
      <c r="G68" s="25" t="s">
        <v>81</v>
      </c>
      <c r="H68" s="82" t="s">
        <v>82</v>
      </c>
      <c r="I68" s="83"/>
      <c r="J68" s="84"/>
      <c r="K68" s="26">
        <v>4000000</v>
      </c>
    </row>
    <row r="69" spans="4:11" ht="23.25" customHeight="1" x14ac:dyDescent="0.25">
      <c r="D69" s="108"/>
      <c r="E69" s="109"/>
      <c r="F69" s="110"/>
      <c r="G69" s="25" t="s">
        <v>83</v>
      </c>
      <c r="H69" s="82" t="s">
        <v>84</v>
      </c>
      <c r="I69" s="83"/>
      <c r="J69" s="84"/>
      <c r="K69" s="26">
        <v>2876000</v>
      </c>
    </row>
    <row r="70" spans="4:11" ht="23.25" customHeight="1" x14ac:dyDescent="0.25">
      <c r="D70" s="108"/>
      <c r="E70" s="109"/>
      <c r="F70" s="110"/>
      <c r="G70" s="25" t="s">
        <v>85</v>
      </c>
      <c r="H70" s="82" t="s">
        <v>86</v>
      </c>
      <c r="I70" s="83"/>
      <c r="J70" s="84"/>
      <c r="K70" s="26">
        <v>10000000</v>
      </c>
    </row>
    <row r="71" spans="4:11" ht="23.25" customHeight="1" x14ac:dyDescent="0.25">
      <c r="D71" s="108"/>
      <c r="E71" s="109"/>
      <c r="F71" s="110"/>
      <c r="G71" s="25" t="s">
        <v>87</v>
      </c>
      <c r="H71" s="82" t="s">
        <v>88</v>
      </c>
      <c r="I71" s="83"/>
      <c r="J71" s="84"/>
      <c r="K71" s="26">
        <v>0</v>
      </c>
    </row>
    <row r="72" spans="4:11" ht="23.25" customHeight="1" x14ac:dyDescent="0.25">
      <c r="D72" s="108"/>
      <c r="E72" s="109"/>
      <c r="F72" s="110"/>
      <c r="G72" s="23" t="s">
        <v>89</v>
      </c>
      <c r="H72" s="27" t="s">
        <v>90</v>
      </c>
      <c r="I72" s="27"/>
      <c r="J72" s="27"/>
      <c r="K72" s="24">
        <f>SUM(K73:K74)</f>
        <v>10000000</v>
      </c>
    </row>
    <row r="73" spans="4:11" ht="23.25" customHeight="1" x14ac:dyDescent="0.25">
      <c r="D73" s="108"/>
      <c r="E73" s="109"/>
      <c r="F73" s="110"/>
      <c r="G73" s="25" t="s">
        <v>91</v>
      </c>
      <c r="H73" s="82" t="s">
        <v>92</v>
      </c>
      <c r="I73" s="83"/>
      <c r="J73" s="84"/>
      <c r="K73" s="26">
        <v>10000000</v>
      </c>
    </row>
    <row r="74" spans="4:11" ht="23.25" customHeight="1" x14ac:dyDescent="0.25">
      <c r="D74" s="108"/>
      <c r="E74" s="109"/>
      <c r="F74" s="110"/>
      <c r="G74" s="25" t="s">
        <v>93</v>
      </c>
      <c r="H74" s="82" t="s">
        <v>94</v>
      </c>
      <c r="I74" s="83"/>
      <c r="J74" s="84"/>
      <c r="K74" s="28">
        <v>0</v>
      </c>
    </row>
    <row r="75" spans="4:11" ht="24" customHeight="1" x14ac:dyDescent="0.25">
      <c r="D75" s="108"/>
      <c r="E75" s="109"/>
      <c r="F75" s="110"/>
      <c r="G75" s="22">
        <v>1.2</v>
      </c>
      <c r="H75" s="29" t="s">
        <v>95</v>
      </c>
      <c r="I75" s="29"/>
      <c r="J75" s="29"/>
      <c r="K75" s="53">
        <f>SUM(K76:K78)</f>
        <v>140000000</v>
      </c>
    </row>
    <row r="76" spans="4:11" ht="24" customHeight="1" x14ac:dyDescent="0.25">
      <c r="D76" s="108"/>
      <c r="E76" s="109"/>
      <c r="F76" s="110"/>
      <c r="G76" s="30" t="s">
        <v>96</v>
      </c>
      <c r="H76" s="82" t="s">
        <v>97</v>
      </c>
      <c r="I76" s="83"/>
      <c r="J76" s="84"/>
      <c r="K76" s="26">
        <v>0</v>
      </c>
    </row>
    <row r="77" spans="4:11" ht="24" customHeight="1" x14ac:dyDescent="0.25">
      <c r="D77" s="108"/>
      <c r="E77" s="109"/>
      <c r="F77" s="110"/>
      <c r="G77" s="30" t="s">
        <v>98</v>
      </c>
      <c r="H77" s="82" t="s">
        <v>99</v>
      </c>
      <c r="I77" s="83"/>
      <c r="J77" s="84"/>
      <c r="K77" s="31">
        <v>0</v>
      </c>
    </row>
    <row r="78" spans="4:11" ht="24" customHeight="1" x14ac:dyDescent="0.25">
      <c r="D78" s="108"/>
      <c r="E78" s="109"/>
      <c r="F78" s="110"/>
      <c r="G78" s="30" t="s">
        <v>100</v>
      </c>
      <c r="H78" s="82" t="s">
        <v>101</v>
      </c>
      <c r="I78" s="83"/>
      <c r="J78" s="84"/>
      <c r="K78" s="32">
        <v>140000000</v>
      </c>
    </row>
    <row r="79" spans="4:11" ht="24" customHeight="1" x14ac:dyDescent="0.25">
      <c r="D79" s="108"/>
      <c r="E79" s="109"/>
      <c r="F79" s="110"/>
      <c r="G79" s="22">
        <v>1.3</v>
      </c>
      <c r="H79" s="111" t="s">
        <v>102</v>
      </c>
      <c r="I79" s="112"/>
      <c r="J79" s="113"/>
      <c r="K79" s="53">
        <f>SUM(K80:K81)</f>
        <v>67724000</v>
      </c>
    </row>
    <row r="80" spans="4:11" ht="19.5" customHeight="1" x14ac:dyDescent="0.25">
      <c r="D80" s="108"/>
      <c r="E80" s="109"/>
      <c r="F80" s="110"/>
      <c r="G80" s="30" t="s">
        <v>103</v>
      </c>
      <c r="H80" s="82" t="s">
        <v>104</v>
      </c>
      <c r="I80" s="83"/>
      <c r="J80" s="84"/>
      <c r="K80" s="32">
        <v>67724000</v>
      </c>
    </row>
    <row r="81" spans="4:12" ht="19.5" customHeight="1" x14ac:dyDescent="0.25">
      <c r="D81" s="108"/>
      <c r="E81" s="109"/>
      <c r="F81" s="110"/>
      <c r="G81" s="30" t="s">
        <v>105</v>
      </c>
      <c r="H81" s="82" t="s">
        <v>106</v>
      </c>
      <c r="I81" s="83"/>
      <c r="J81" s="84"/>
      <c r="K81" s="32">
        <v>0</v>
      </c>
    </row>
    <row r="82" spans="4:12" ht="19.5" customHeight="1" x14ac:dyDescent="0.25">
      <c r="D82" s="108"/>
      <c r="E82" s="109"/>
      <c r="F82" s="110"/>
      <c r="G82" s="33">
        <v>1.4</v>
      </c>
      <c r="H82" s="97" t="s">
        <v>107</v>
      </c>
      <c r="I82" s="98"/>
      <c r="J82" s="99"/>
      <c r="K82" s="31"/>
    </row>
    <row r="83" spans="4:12" ht="19.5" customHeight="1" x14ac:dyDescent="0.25">
      <c r="D83" s="108"/>
      <c r="E83" s="109"/>
      <c r="F83" s="110"/>
      <c r="G83" s="33">
        <v>1.5</v>
      </c>
      <c r="H83" s="97" t="s">
        <v>108</v>
      </c>
      <c r="I83" s="98"/>
      <c r="J83" s="99"/>
      <c r="K83" s="31"/>
    </row>
    <row r="84" spans="4:12" ht="30" customHeight="1" x14ac:dyDescent="0.25">
      <c r="D84" s="69" t="s">
        <v>14</v>
      </c>
      <c r="E84" s="70"/>
      <c r="F84" s="70"/>
      <c r="G84" s="3" t="s">
        <v>73</v>
      </c>
      <c r="H84" s="71" t="s">
        <v>74</v>
      </c>
      <c r="I84" s="71"/>
      <c r="J84" s="71"/>
      <c r="K84" s="21" t="s">
        <v>75</v>
      </c>
      <c r="L84" s="34"/>
    </row>
    <row r="85" spans="4:12" ht="30" customHeight="1" x14ac:dyDescent="0.25">
      <c r="D85" s="91" t="s">
        <v>109</v>
      </c>
      <c r="E85" s="92"/>
      <c r="F85" s="93"/>
      <c r="G85" s="33">
        <v>2</v>
      </c>
      <c r="H85" s="97" t="s">
        <v>110</v>
      </c>
      <c r="I85" s="98"/>
      <c r="J85" s="99"/>
      <c r="K85" s="56">
        <f>+K86+K110</f>
        <v>234600000</v>
      </c>
    </row>
    <row r="86" spans="4:12" ht="30" customHeight="1" x14ac:dyDescent="0.25">
      <c r="D86" s="94"/>
      <c r="E86" s="95"/>
      <c r="F86" s="96"/>
      <c r="G86" s="33">
        <v>2.1</v>
      </c>
      <c r="H86" s="97" t="s">
        <v>111</v>
      </c>
      <c r="I86" s="98"/>
      <c r="J86" s="99"/>
      <c r="K86" s="53">
        <f>+K87+K91</f>
        <v>206600000</v>
      </c>
    </row>
    <row r="87" spans="4:12" ht="30" customHeight="1" x14ac:dyDescent="0.25">
      <c r="D87" s="94"/>
      <c r="E87" s="95"/>
      <c r="F87" s="96"/>
      <c r="G87" s="33" t="s">
        <v>112</v>
      </c>
      <c r="H87" s="97" t="s">
        <v>113</v>
      </c>
      <c r="I87" s="98"/>
      <c r="J87" s="99"/>
      <c r="K87" s="35">
        <f>SUM(K88:K90)</f>
        <v>55100000</v>
      </c>
    </row>
    <row r="88" spans="4:12" ht="24.75" customHeight="1" x14ac:dyDescent="0.25">
      <c r="D88" s="94"/>
      <c r="E88" s="95"/>
      <c r="F88" s="96"/>
      <c r="G88" s="30" t="s">
        <v>114</v>
      </c>
      <c r="H88" s="82" t="s">
        <v>115</v>
      </c>
      <c r="I88" s="83"/>
      <c r="J88" s="84"/>
      <c r="K88" s="31">
        <v>43000000</v>
      </c>
    </row>
    <row r="89" spans="4:12" ht="24.75" customHeight="1" x14ac:dyDescent="0.25">
      <c r="D89" s="94"/>
      <c r="E89" s="95"/>
      <c r="F89" s="96"/>
      <c r="G89" s="30" t="s">
        <v>116</v>
      </c>
      <c r="H89" s="82" t="s">
        <v>117</v>
      </c>
      <c r="I89" s="83"/>
      <c r="J89" s="84"/>
      <c r="K89" s="32">
        <v>12100000</v>
      </c>
    </row>
    <row r="90" spans="4:12" ht="24.75" customHeight="1" x14ac:dyDescent="0.25">
      <c r="D90" s="94"/>
      <c r="E90" s="95"/>
      <c r="F90" s="96"/>
      <c r="G90" s="30" t="s">
        <v>118</v>
      </c>
      <c r="H90" s="82" t="s">
        <v>119</v>
      </c>
      <c r="I90" s="83"/>
      <c r="J90" s="84"/>
      <c r="K90" s="31">
        <v>0</v>
      </c>
    </row>
    <row r="91" spans="4:12" ht="30" customHeight="1" x14ac:dyDescent="0.25">
      <c r="D91" s="94"/>
      <c r="E91" s="95"/>
      <c r="F91" s="96"/>
      <c r="G91" s="33" t="s">
        <v>120</v>
      </c>
      <c r="H91" s="97" t="s">
        <v>121</v>
      </c>
      <c r="I91" s="98"/>
      <c r="J91" s="99"/>
      <c r="K91" s="35">
        <f>+K92+K99</f>
        <v>151500000</v>
      </c>
    </row>
    <row r="92" spans="4:12" ht="30" customHeight="1" x14ac:dyDescent="0.25">
      <c r="D92" s="94"/>
      <c r="E92" s="95"/>
      <c r="F92" s="96"/>
      <c r="G92" s="33" t="s">
        <v>122</v>
      </c>
      <c r="H92" s="97" t="s">
        <v>123</v>
      </c>
      <c r="I92" s="98"/>
      <c r="J92" s="99"/>
      <c r="K92" s="35">
        <f>SUM(K93:K98)</f>
        <v>106900000</v>
      </c>
    </row>
    <row r="93" spans="4:12" ht="30" customHeight="1" x14ac:dyDescent="0.25">
      <c r="D93" s="94"/>
      <c r="E93" s="95"/>
      <c r="F93" s="96"/>
      <c r="G93" s="33" t="s">
        <v>124</v>
      </c>
      <c r="H93" s="82" t="s">
        <v>181</v>
      </c>
      <c r="I93" s="83"/>
      <c r="J93" s="84"/>
      <c r="K93" s="32">
        <v>72900000</v>
      </c>
    </row>
    <row r="94" spans="4:12" ht="22.5" customHeight="1" x14ac:dyDescent="0.25">
      <c r="D94" s="94"/>
      <c r="E94" s="95"/>
      <c r="F94" s="96"/>
      <c r="G94" s="33" t="s">
        <v>125</v>
      </c>
      <c r="H94" s="82" t="s">
        <v>126</v>
      </c>
      <c r="I94" s="83"/>
      <c r="J94" s="84"/>
      <c r="K94" s="32">
        <v>34000000</v>
      </c>
    </row>
    <row r="95" spans="4:12" ht="22.5" customHeight="1" x14ac:dyDescent="0.25">
      <c r="D95" s="94"/>
      <c r="E95" s="95"/>
      <c r="F95" s="96"/>
      <c r="G95" s="33" t="s">
        <v>127</v>
      </c>
      <c r="H95" s="82" t="s">
        <v>128</v>
      </c>
      <c r="I95" s="83"/>
      <c r="J95" s="84"/>
      <c r="K95" s="32"/>
    </row>
    <row r="96" spans="4:12" ht="22.5" customHeight="1" x14ac:dyDescent="0.25">
      <c r="D96" s="94"/>
      <c r="E96" s="95"/>
      <c r="F96" s="96"/>
      <c r="G96" s="33" t="s">
        <v>129</v>
      </c>
      <c r="H96" s="82" t="s">
        <v>130</v>
      </c>
      <c r="I96" s="83"/>
      <c r="J96" s="84"/>
      <c r="K96" s="32"/>
    </row>
    <row r="97" spans="4:11" ht="22.5" customHeight="1" x14ac:dyDescent="0.25">
      <c r="D97" s="94"/>
      <c r="E97" s="95"/>
      <c r="F97" s="96"/>
      <c r="G97" s="33" t="s">
        <v>131</v>
      </c>
      <c r="H97" s="82" t="s">
        <v>132</v>
      </c>
      <c r="I97" s="83"/>
      <c r="J97" s="84"/>
      <c r="K97" s="32"/>
    </row>
    <row r="98" spans="4:11" ht="30" customHeight="1" x14ac:dyDescent="0.25">
      <c r="D98" s="94"/>
      <c r="E98" s="95"/>
      <c r="F98" s="96"/>
      <c r="G98" s="33" t="s">
        <v>133</v>
      </c>
      <c r="H98" s="82" t="s">
        <v>134</v>
      </c>
      <c r="I98" s="83"/>
      <c r="J98" s="84"/>
      <c r="K98" s="32"/>
    </row>
    <row r="99" spans="4:11" ht="30" customHeight="1" x14ac:dyDescent="0.25">
      <c r="D99" s="94"/>
      <c r="E99" s="95"/>
      <c r="F99" s="96"/>
      <c r="G99" s="33" t="s">
        <v>135</v>
      </c>
      <c r="H99" s="97" t="s">
        <v>136</v>
      </c>
      <c r="I99" s="98"/>
      <c r="J99" s="99"/>
      <c r="K99" s="35">
        <f>SUM(K100:K109)</f>
        <v>44600000</v>
      </c>
    </row>
    <row r="100" spans="4:11" ht="22.5" customHeight="1" x14ac:dyDescent="0.25">
      <c r="D100" s="94"/>
      <c r="E100" s="95"/>
      <c r="F100" s="96"/>
      <c r="G100" s="25" t="s">
        <v>137</v>
      </c>
      <c r="H100" s="82" t="s">
        <v>138</v>
      </c>
      <c r="I100" s="83"/>
      <c r="J100" s="84"/>
      <c r="K100" s="32">
        <v>2000000</v>
      </c>
    </row>
    <row r="101" spans="4:11" ht="22.5" customHeight="1" x14ac:dyDescent="0.25">
      <c r="D101" s="94"/>
      <c r="E101" s="95"/>
      <c r="F101" s="96"/>
      <c r="G101" s="25" t="s">
        <v>139</v>
      </c>
      <c r="H101" s="82" t="s">
        <v>140</v>
      </c>
      <c r="I101" s="83"/>
      <c r="J101" s="84"/>
      <c r="K101" s="32">
        <v>20500000</v>
      </c>
    </row>
    <row r="102" spans="4:11" ht="22.5" customHeight="1" x14ac:dyDescent="0.25">
      <c r="D102" s="94"/>
      <c r="E102" s="95"/>
      <c r="F102" s="96"/>
      <c r="G102" s="25" t="s">
        <v>141</v>
      </c>
      <c r="H102" s="82" t="s">
        <v>142</v>
      </c>
      <c r="I102" s="83"/>
      <c r="J102" s="84"/>
      <c r="K102" s="32">
        <v>6600000</v>
      </c>
    </row>
    <row r="103" spans="4:11" ht="22.5" customHeight="1" x14ac:dyDescent="0.25">
      <c r="D103" s="94"/>
      <c r="E103" s="95"/>
      <c r="F103" s="96"/>
      <c r="G103" s="25" t="s">
        <v>143</v>
      </c>
      <c r="H103" s="82" t="s">
        <v>144</v>
      </c>
      <c r="I103" s="83"/>
      <c r="J103" s="84"/>
      <c r="K103" s="32">
        <v>0</v>
      </c>
    </row>
    <row r="104" spans="4:11" ht="22.5" customHeight="1" x14ac:dyDescent="0.25">
      <c r="D104" s="94"/>
      <c r="E104" s="95"/>
      <c r="F104" s="96"/>
      <c r="G104" s="25" t="s">
        <v>145</v>
      </c>
      <c r="H104" s="82" t="s">
        <v>146</v>
      </c>
      <c r="I104" s="83"/>
      <c r="J104" s="84"/>
      <c r="K104" s="32">
        <v>9900000</v>
      </c>
    </row>
    <row r="105" spans="4:11" ht="22.5" customHeight="1" x14ac:dyDescent="0.25">
      <c r="D105" s="94"/>
      <c r="E105" s="95"/>
      <c r="F105" s="96"/>
      <c r="G105" s="25" t="s">
        <v>147</v>
      </c>
      <c r="H105" s="82" t="s">
        <v>148</v>
      </c>
      <c r="I105" s="83"/>
      <c r="J105" s="84"/>
      <c r="K105" s="32">
        <v>1300000</v>
      </c>
    </row>
    <row r="106" spans="4:11" ht="33.75" customHeight="1" x14ac:dyDescent="0.25">
      <c r="D106" s="94"/>
      <c r="E106" s="95"/>
      <c r="F106" s="96"/>
      <c r="G106" s="25" t="s">
        <v>149</v>
      </c>
      <c r="H106" s="82" t="s">
        <v>150</v>
      </c>
      <c r="I106" s="83"/>
      <c r="J106" s="84"/>
      <c r="K106" s="32">
        <v>2800000</v>
      </c>
    </row>
    <row r="107" spans="4:11" ht="30" customHeight="1" x14ac:dyDescent="0.25">
      <c r="D107" s="94"/>
      <c r="E107" s="95"/>
      <c r="F107" s="96"/>
      <c r="G107" s="25" t="s">
        <v>151</v>
      </c>
      <c r="H107" s="82" t="s">
        <v>152</v>
      </c>
      <c r="I107" s="83"/>
      <c r="J107" s="84"/>
      <c r="K107" s="36">
        <v>1500000</v>
      </c>
    </row>
    <row r="108" spans="4:11" ht="30" customHeight="1" x14ac:dyDescent="0.25">
      <c r="D108" s="94"/>
      <c r="E108" s="95"/>
      <c r="F108" s="96"/>
      <c r="G108" s="25" t="s">
        <v>153</v>
      </c>
      <c r="H108" s="82" t="s">
        <v>154</v>
      </c>
      <c r="I108" s="83"/>
      <c r="J108" s="84"/>
      <c r="K108" s="36"/>
    </row>
    <row r="109" spans="4:11" ht="22.5" customHeight="1" x14ac:dyDescent="0.25">
      <c r="D109" s="94"/>
      <c r="E109" s="95"/>
      <c r="F109" s="96"/>
      <c r="G109" s="25" t="s">
        <v>155</v>
      </c>
      <c r="H109" s="82" t="s">
        <v>156</v>
      </c>
      <c r="I109" s="83"/>
      <c r="J109" s="84"/>
      <c r="K109" s="36">
        <v>0</v>
      </c>
    </row>
    <row r="110" spans="4:11" ht="22.5" customHeight="1" x14ac:dyDescent="0.25">
      <c r="D110" s="94"/>
      <c r="E110" s="95"/>
      <c r="F110" s="96"/>
      <c r="G110" s="33">
        <v>2.2000000000000002</v>
      </c>
      <c r="H110" s="97" t="s">
        <v>157</v>
      </c>
      <c r="I110" s="98"/>
      <c r="J110" s="99"/>
      <c r="K110" s="53">
        <f>SUM(K111:K118)</f>
        <v>28000000</v>
      </c>
    </row>
    <row r="111" spans="4:11" ht="22.5" customHeight="1" x14ac:dyDescent="0.25">
      <c r="D111" s="94"/>
      <c r="E111" s="95"/>
      <c r="F111" s="96"/>
      <c r="G111" s="30" t="s">
        <v>158</v>
      </c>
      <c r="H111" s="82" t="s">
        <v>182</v>
      </c>
      <c r="I111" s="83"/>
      <c r="J111" s="84"/>
      <c r="K111" s="32">
        <v>2000000</v>
      </c>
    </row>
    <row r="112" spans="4:11" ht="22.5" customHeight="1" x14ac:dyDescent="0.25">
      <c r="D112" s="94"/>
      <c r="E112" s="95"/>
      <c r="F112" s="96"/>
      <c r="G112" s="30" t="s">
        <v>159</v>
      </c>
      <c r="H112" s="82" t="s">
        <v>183</v>
      </c>
      <c r="I112" s="83"/>
      <c r="J112" s="84"/>
      <c r="K112" s="32">
        <v>10000000</v>
      </c>
    </row>
    <row r="113" spans="4:12" ht="31.5" customHeight="1" x14ac:dyDescent="0.25">
      <c r="D113" s="94"/>
      <c r="E113" s="95"/>
      <c r="F113" s="96"/>
      <c r="G113" s="30" t="s">
        <v>160</v>
      </c>
      <c r="H113" s="82" t="s">
        <v>184</v>
      </c>
      <c r="I113" s="83"/>
      <c r="J113" s="84"/>
      <c r="K113" s="32">
        <v>2000000</v>
      </c>
    </row>
    <row r="114" spans="4:12" ht="31.5" customHeight="1" x14ac:dyDescent="0.25">
      <c r="D114" s="94"/>
      <c r="E114" s="95"/>
      <c r="F114" s="96"/>
      <c r="G114" s="30" t="s">
        <v>161</v>
      </c>
      <c r="H114" s="82" t="s">
        <v>185</v>
      </c>
      <c r="I114" s="83"/>
      <c r="J114" s="84"/>
      <c r="K114" s="32"/>
    </row>
    <row r="115" spans="4:12" ht="20.25" customHeight="1" x14ac:dyDescent="0.25">
      <c r="D115" s="94"/>
      <c r="E115" s="95"/>
      <c r="F115" s="96"/>
      <c r="G115" s="30" t="s">
        <v>162</v>
      </c>
      <c r="H115" s="82" t="s">
        <v>186</v>
      </c>
      <c r="I115" s="83"/>
      <c r="J115" s="84"/>
      <c r="K115" s="32">
        <v>5000000</v>
      </c>
    </row>
    <row r="116" spans="4:12" ht="20.25" customHeight="1" x14ac:dyDescent="0.25">
      <c r="D116" s="94"/>
      <c r="E116" s="95"/>
      <c r="F116" s="96"/>
      <c r="G116" s="30" t="s">
        <v>163</v>
      </c>
      <c r="H116" s="82" t="s">
        <v>187</v>
      </c>
      <c r="I116" s="83"/>
      <c r="J116" s="84"/>
      <c r="K116" s="32">
        <v>1000000</v>
      </c>
    </row>
    <row r="117" spans="4:12" ht="20.25" customHeight="1" x14ac:dyDescent="0.25">
      <c r="D117" s="94"/>
      <c r="E117" s="95"/>
      <c r="F117" s="96"/>
      <c r="G117" s="30" t="s">
        <v>164</v>
      </c>
      <c r="H117" s="82" t="s">
        <v>188</v>
      </c>
      <c r="I117" s="83"/>
      <c r="J117" s="84"/>
      <c r="K117" s="32">
        <v>8000000</v>
      </c>
    </row>
    <row r="118" spans="4:12" ht="20.25" customHeight="1" x14ac:dyDescent="0.25">
      <c r="D118" s="94"/>
      <c r="E118" s="95"/>
      <c r="F118" s="96"/>
      <c r="G118" s="30"/>
      <c r="H118" s="82"/>
      <c r="I118" s="83"/>
      <c r="J118" s="84"/>
      <c r="K118" s="32"/>
    </row>
    <row r="119" spans="4:12" ht="30" customHeight="1" thickBot="1" x14ac:dyDescent="0.3">
      <c r="D119" s="85" t="s">
        <v>165</v>
      </c>
      <c r="E119" s="86"/>
      <c r="F119" s="86"/>
      <c r="G119" s="86"/>
      <c r="H119" s="86"/>
      <c r="I119" s="86"/>
      <c r="J119" s="87">
        <f>+K65-K85</f>
        <v>0</v>
      </c>
      <c r="K119" s="88"/>
      <c r="L119" s="34"/>
    </row>
    <row r="120" spans="4:12" ht="15.75" thickBot="1" x14ac:dyDescent="0.3">
      <c r="D120" s="37"/>
      <c r="E120" s="38"/>
      <c r="F120" s="38"/>
      <c r="G120" s="39"/>
      <c r="H120" s="40"/>
      <c r="I120" s="39"/>
      <c r="J120" s="39"/>
      <c r="K120" s="41"/>
    </row>
    <row r="121" spans="4:12" x14ac:dyDescent="0.25">
      <c r="D121" s="60" t="s">
        <v>166</v>
      </c>
      <c r="E121" s="61"/>
      <c r="F121" s="61"/>
      <c r="G121" s="61"/>
      <c r="H121" s="61"/>
      <c r="I121" s="61"/>
      <c r="J121" s="61"/>
      <c r="K121" s="62"/>
    </row>
    <row r="122" spans="4:12" ht="30" customHeight="1" x14ac:dyDescent="0.25">
      <c r="D122" s="89" t="s">
        <v>167</v>
      </c>
      <c r="E122" s="90"/>
      <c r="F122" s="90" t="s">
        <v>168</v>
      </c>
      <c r="G122" s="90"/>
      <c r="H122" s="90" t="s">
        <v>169</v>
      </c>
      <c r="I122" s="90"/>
      <c r="J122" s="42" t="s">
        <v>170</v>
      </c>
      <c r="K122" s="43" t="s">
        <v>171</v>
      </c>
    </row>
    <row r="123" spans="4:12" ht="39" customHeight="1" x14ac:dyDescent="0.25">
      <c r="D123" s="77" t="s">
        <v>219</v>
      </c>
      <c r="E123" s="78"/>
      <c r="F123" s="78" t="s">
        <v>220</v>
      </c>
      <c r="G123" s="78"/>
      <c r="H123" s="78" t="s">
        <v>221</v>
      </c>
      <c r="I123" s="78"/>
      <c r="J123" s="44" t="s">
        <v>222</v>
      </c>
      <c r="K123" s="45">
        <v>16500000</v>
      </c>
    </row>
    <row r="124" spans="4:12" ht="39" customHeight="1" x14ac:dyDescent="0.25">
      <c r="D124" s="77" t="s">
        <v>232</v>
      </c>
      <c r="E124" s="78"/>
      <c r="F124" s="78" t="s">
        <v>220</v>
      </c>
      <c r="G124" s="78"/>
      <c r="H124" s="78" t="s">
        <v>234</v>
      </c>
      <c r="I124" s="78"/>
      <c r="J124" s="44" t="s">
        <v>233</v>
      </c>
      <c r="K124" s="45">
        <v>900000</v>
      </c>
    </row>
    <row r="125" spans="4:12" ht="67.5" customHeight="1" x14ac:dyDescent="0.25">
      <c r="D125" s="77" t="s">
        <v>229</v>
      </c>
      <c r="E125" s="78"/>
      <c r="F125" s="78" t="s">
        <v>230</v>
      </c>
      <c r="G125" s="78"/>
      <c r="H125" s="78" t="s">
        <v>231</v>
      </c>
      <c r="I125" s="78"/>
      <c r="J125" s="44" t="s">
        <v>222</v>
      </c>
      <c r="K125" s="45"/>
    </row>
    <row r="126" spans="4:12" ht="15.75" thickBot="1" x14ac:dyDescent="0.3">
      <c r="D126" s="46"/>
      <c r="E126" s="47"/>
      <c r="F126" s="47"/>
      <c r="G126" s="47"/>
      <c r="H126" s="47"/>
      <c r="I126" s="47"/>
      <c r="J126" s="48"/>
      <c r="K126" s="49"/>
    </row>
    <row r="127" spans="4:12" x14ac:dyDescent="0.25">
      <c r="D127" s="60" t="s">
        <v>172</v>
      </c>
      <c r="E127" s="61"/>
      <c r="F127" s="61"/>
      <c r="G127" s="61"/>
      <c r="H127" s="61"/>
      <c r="I127" s="61"/>
      <c r="J127" s="61"/>
      <c r="K127" s="62"/>
    </row>
    <row r="128" spans="4:12" ht="30" customHeight="1" x14ac:dyDescent="0.25">
      <c r="D128" s="63" t="s">
        <v>173</v>
      </c>
      <c r="E128" s="64"/>
      <c r="F128" s="64"/>
      <c r="G128" s="64"/>
      <c r="H128" s="64"/>
      <c r="I128" s="64"/>
      <c r="J128" s="64"/>
      <c r="K128" s="65"/>
    </row>
    <row r="129" spans="4:11" ht="18" customHeight="1" x14ac:dyDescent="0.25">
      <c r="D129" s="66"/>
      <c r="E129" s="67"/>
      <c r="F129" s="67"/>
      <c r="G129" s="67"/>
      <c r="H129" s="67"/>
      <c r="I129" s="67"/>
      <c r="J129" s="67"/>
      <c r="K129" s="68"/>
    </row>
    <row r="130" spans="4:11" ht="25.5" x14ac:dyDescent="0.25">
      <c r="D130" s="69" t="s">
        <v>14</v>
      </c>
      <c r="E130" s="70"/>
      <c r="F130" s="70"/>
      <c r="G130" s="3" t="s">
        <v>15</v>
      </c>
      <c r="H130" s="71" t="s">
        <v>16</v>
      </c>
      <c r="I130" s="71"/>
      <c r="J130" s="71" t="s">
        <v>17</v>
      </c>
      <c r="K130" s="72"/>
    </row>
    <row r="131" spans="4:11" ht="30" customHeight="1" x14ac:dyDescent="0.25">
      <c r="D131" s="77" t="s">
        <v>174</v>
      </c>
      <c r="E131" s="78"/>
      <c r="F131" s="78"/>
      <c r="G131" s="4" t="s">
        <v>178</v>
      </c>
      <c r="H131" s="79" t="s">
        <v>227</v>
      </c>
      <c r="I131" s="80"/>
      <c r="J131" s="79" t="s">
        <v>228</v>
      </c>
      <c r="K131" s="81"/>
    </row>
    <row r="132" spans="4:11" ht="30" customHeight="1" x14ac:dyDescent="0.25">
      <c r="D132" s="77" t="s">
        <v>175</v>
      </c>
      <c r="E132" s="78"/>
      <c r="F132" s="78"/>
      <c r="G132" s="4" t="s">
        <v>177</v>
      </c>
      <c r="H132" s="67"/>
      <c r="I132" s="67"/>
      <c r="J132" s="67"/>
      <c r="K132" s="68"/>
    </row>
    <row r="133" spans="4:11" ht="47.25" customHeight="1" thickBot="1" x14ac:dyDescent="0.3">
      <c r="D133" s="73" t="s">
        <v>176</v>
      </c>
      <c r="E133" s="74"/>
      <c r="F133" s="74"/>
      <c r="G133" s="50" t="s">
        <v>178</v>
      </c>
      <c r="H133" s="75" t="s">
        <v>225</v>
      </c>
      <c r="I133" s="75"/>
      <c r="J133" s="75" t="s">
        <v>226</v>
      </c>
      <c r="K133" s="76"/>
    </row>
    <row r="135" spans="4:11" x14ac:dyDescent="0.25">
      <c r="D135" s="1" t="s">
        <v>237</v>
      </c>
    </row>
    <row r="136" spans="4:11" x14ac:dyDescent="0.25">
      <c r="D136" s="59" t="s">
        <v>191</v>
      </c>
    </row>
    <row r="137" spans="4:11" x14ac:dyDescent="0.25">
      <c r="D137" s="1" t="s">
        <v>235</v>
      </c>
    </row>
  </sheetData>
  <protectedRanges>
    <protectedRange sqref="D129 G131:K133 D123:K125" name="Rango2"/>
    <protectedRange sqref="D5:K5 D7:K7 D10:K10 D14 D24 D27:H27 J27:K27 G29:K29 D32:K32 G34:K34 D37:K37 D39:K39 D41:K41 D43:J43 D46:K46 D48:K48 D50:J50 D54 G56:K59 J16:J20 G16:H20" name="Rango1"/>
    <protectedRange sqref="K94:K98 K100:K108 K110:K111 K113:K118" name="Rango2_1"/>
    <protectedRange sqref="D63 K68:K69 K71 K73:K74 K76:K78 K88:K91 K94:K98 K100 K80:K83" name="Rango1_2"/>
    <protectedRange sqref="K67" name="Rango1_1_1"/>
  </protectedRanges>
  <mergeCells count="215">
    <mergeCell ref="D124:E124"/>
    <mergeCell ref="F124:G124"/>
    <mergeCell ref="H124:I124"/>
    <mergeCell ref="D10:E10"/>
    <mergeCell ref="F10:G10"/>
    <mergeCell ref="H10:I10"/>
    <mergeCell ref="J10:K10"/>
    <mergeCell ref="D16:F16"/>
    <mergeCell ref="H16:I16"/>
    <mergeCell ref="J16:K16"/>
    <mergeCell ref="D18:F18"/>
    <mergeCell ref="H18:I18"/>
    <mergeCell ref="J18:K18"/>
    <mergeCell ref="D11:K11"/>
    <mergeCell ref="D12:K12"/>
    <mergeCell ref="D13:K13"/>
    <mergeCell ref="D14:K14"/>
    <mergeCell ref="D15:F15"/>
    <mergeCell ref="D17:F17"/>
    <mergeCell ref="H17:I17"/>
    <mergeCell ref="J17:K17"/>
    <mergeCell ref="H15:I15"/>
    <mergeCell ref="J15:K15"/>
    <mergeCell ref="D24:K24"/>
    <mergeCell ref="D23:K23"/>
    <mergeCell ref="E2:K2"/>
    <mergeCell ref="D3:K3"/>
    <mergeCell ref="E4:H4"/>
    <mergeCell ref="I4:K4"/>
    <mergeCell ref="E5:H5"/>
    <mergeCell ref="I5:K5"/>
    <mergeCell ref="D8:K8"/>
    <mergeCell ref="D9:E9"/>
    <mergeCell ref="F9:G9"/>
    <mergeCell ref="H9:I9"/>
    <mergeCell ref="J9:K9"/>
    <mergeCell ref="D6:E6"/>
    <mergeCell ref="F6:G6"/>
    <mergeCell ref="H6:K6"/>
    <mergeCell ref="D7:E7"/>
    <mergeCell ref="F7:G7"/>
    <mergeCell ref="H7:K7"/>
    <mergeCell ref="D19:F19"/>
    <mergeCell ref="H19:I19"/>
    <mergeCell ref="J19:K19"/>
    <mergeCell ref="D30:K30"/>
    <mergeCell ref="D31:E31"/>
    <mergeCell ref="F31:G31"/>
    <mergeCell ref="H31:I31"/>
    <mergeCell ref="J31:K31"/>
    <mergeCell ref="D32:E32"/>
    <mergeCell ref="F32:G32"/>
    <mergeCell ref="H32:I32"/>
    <mergeCell ref="J32:K32"/>
    <mergeCell ref="D25:K25"/>
    <mergeCell ref="D28:F28"/>
    <mergeCell ref="H28:I28"/>
    <mergeCell ref="J28:K28"/>
    <mergeCell ref="D29:F29"/>
    <mergeCell ref="H29:I29"/>
    <mergeCell ref="J29:K29"/>
    <mergeCell ref="D20:F20"/>
    <mergeCell ref="H20:I20"/>
    <mergeCell ref="J20:K20"/>
    <mergeCell ref="D21:K21"/>
    <mergeCell ref="D22:K22"/>
    <mergeCell ref="D35:K35"/>
    <mergeCell ref="D36:E36"/>
    <mergeCell ref="I36:K36"/>
    <mergeCell ref="D37:E37"/>
    <mergeCell ref="I37:K37"/>
    <mergeCell ref="D38:E38"/>
    <mergeCell ref="I38:K38"/>
    <mergeCell ref="D33:F33"/>
    <mergeCell ref="H33:I33"/>
    <mergeCell ref="J33:K33"/>
    <mergeCell ref="D34:F34"/>
    <mergeCell ref="H34:I34"/>
    <mergeCell ref="J34:K34"/>
    <mergeCell ref="D42:E42"/>
    <mergeCell ref="I42:J42"/>
    <mergeCell ref="D43:E43"/>
    <mergeCell ref="I43:J43"/>
    <mergeCell ref="D44:K44"/>
    <mergeCell ref="D45:E45"/>
    <mergeCell ref="F45:G45"/>
    <mergeCell ref="H45:K45"/>
    <mergeCell ref="D39:E39"/>
    <mergeCell ref="I39:K39"/>
    <mergeCell ref="D40:E40"/>
    <mergeCell ref="I40:K40"/>
    <mergeCell ref="D41:E41"/>
    <mergeCell ref="I41:K41"/>
    <mergeCell ref="D48:E48"/>
    <mergeCell ref="F48:G48"/>
    <mergeCell ref="H48:K48"/>
    <mergeCell ref="D49:E49"/>
    <mergeCell ref="F49:G49"/>
    <mergeCell ref="H49:J49"/>
    <mergeCell ref="D46:E46"/>
    <mergeCell ref="F46:G46"/>
    <mergeCell ref="H46:K46"/>
    <mergeCell ref="D47:E47"/>
    <mergeCell ref="F47:G47"/>
    <mergeCell ref="H47:K47"/>
    <mergeCell ref="D54:K54"/>
    <mergeCell ref="D55:F55"/>
    <mergeCell ref="H55:I55"/>
    <mergeCell ref="J55:K55"/>
    <mergeCell ref="D56:F56"/>
    <mergeCell ref="H56:I56"/>
    <mergeCell ref="J56:K56"/>
    <mergeCell ref="D50:E50"/>
    <mergeCell ref="F50:G50"/>
    <mergeCell ref="H50:J50"/>
    <mergeCell ref="D51:K51"/>
    <mergeCell ref="D52:K52"/>
    <mergeCell ref="D53:K53"/>
    <mergeCell ref="D59:F59"/>
    <mergeCell ref="H59:I59"/>
    <mergeCell ref="J59:K59"/>
    <mergeCell ref="D60:K60"/>
    <mergeCell ref="D61:K61"/>
    <mergeCell ref="D62:K62"/>
    <mergeCell ref="D57:F57"/>
    <mergeCell ref="H57:I57"/>
    <mergeCell ref="J57:K57"/>
    <mergeCell ref="D58:F58"/>
    <mergeCell ref="H58:I58"/>
    <mergeCell ref="J58:K58"/>
    <mergeCell ref="D63:K63"/>
    <mergeCell ref="D64:F64"/>
    <mergeCell ref="H64:J64"/>
    <mergeCell ref="D65:F83"/>
    <mergeCell ref="H65:J65"/>
    <mergeCell ref="H66:J66"/>
    <mergeCell ref="H67:J67"/>
    <mergeCell ref="H68:J68"/>
    <mergeCell ref="H69:J69"/>
    <mergeCell ref="H70:J70"/>
    <mergeCell ref="H79:J79"/>
    <mergeCell ref="H80:J80"/>
    <mergeCell ref="H81:J81"/>
    <mergeCell ref="H82:J82"/>
    <mergeCell ref="H83:J83"/>
    <mergeCell ref="D84:F84"/>
    <mergeCell ref="H84:J84"/>
    <mergeCell ref="H71:J71"/>
    <mergeCell ref="H73:J73"/>
    <mergeCell ref="H74:J74"/>
    <mergeCell ref="H76:J76"/>
    <mergeCell ref="H77:J77"/>
    <mergeCell ref="H78:J78"/>
    <mergeCell ref="H100:J100"/>
    <mergeCell ref="H101:J101"/>
    <mergeCell ref="H102:J102"/>
    <mergeCell ref="H103:J103"/>
    <mergeCell ref="H104:J104"/>
    <mergeCell ref="H105:J105"/>
    <mergeCell ref="H94:J94"/>
    <mergeCell ref="H95:J95"/>
    <mergeCell ref="H96:J96"/>
    <mergeCell ref="H97:J97"/>
    <mergeCell ref="H98:J98"/>
    <mergeCell ref="H99:J99"/>
    <mergeCell ref="H113:J113"/>
    <mergeCell ref="H114:J114"/>
    <mergeCell ref="H115:J115"/>
    <mergeCell ref="H116:J116"/>
    <mergeCell ref="H117:J117"/>
    <mergeCell ref="H106:J106"/>
    <mergeCell ref="H107:J107"/>
    <mergeCell ref="H108:J108"/>
    <mergeCell ref="H109:J109"/>
    <mergeCell ref="H110:J110"/>
    <mergeCell ref="H111:J111"/>
    <mergeCell ref="D123:E123"/>
    <mergeCell ref="F123:G123"/>
    <mergeCell ref="H123:I123"/>
    <mergeCell ref="D125:E125"/>
    <mergeCell ref="F125:G125"/>
    <mergeCell ref="H125:I125"/>
    <mergeCell ref="H118:J118"/>
    <mergeCell ref="D119:I119"/>
    <mergeCell ref="J119:K119"/>
    <mergeCell ref="D121:K121"/>
    <mergeCell ref="D122:E122"/>
    <mergeCell ref="F122:G122"/>
    <mergeCell ref="H122:I122"/>
    <mergeCell ref="D85:F118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112:J112"/>
    <mergeCell ref="D127:K127"/>
    <mergeCell ref="D128:K128"/>
    <mergeCell ref="D129:K129"/>
    <mergeCell ref="D130:F130"/>
    <mergeCell ref="H130:I130"/>
    <mergeCell ref="J130:K130"/>
    <mergeCell ref="D133:F133"/>
    <mergeCell ref="H133:I133"/>
    <mergeCell ref="J133:K133"/>
    <mergeCell ref="D131:F131"/>
    <mergeCell ref="H131:I131"/>
    <mergeCell ref="J131:K131"/>
    <mergeCell ref="D132:F132"/>
    <mergeCell ref="H132:I132"/>
    <mergeCell ref="J132:K132"/>
  </mergeCells>
  <conditionalFormatting sqref="G29 G34 G56:G59 G16:G20">
    <cfRule type="cellIs" dxfId="7" priority="3" operator="equal">
      <formula>"NO"</formula>
    </cfRule>
    <cfRule type="cellIs" dxfId="6" priority="4" operator="equal">
      <formula>"SI"</formula>
    </cfRule>
  </conditionalFormatting>
  <conditionalFormatting sqref="G131">
    <cfRule type="cellIs" dxfId="5" priority="7" operator="equal">
      <formula>"NO"</formula>
    </cfRule>
    <cfRule type="cellIs" dxfId="4" priority="8" operator="equal">
      <formula>"SI"</formula>
    </cfRule>
  </conditionalFormatting>
  <conditionalFormatting sqref="G132">
    <cfRule type="cellIs" dxfId="3" priority="5" operator="equal">
      <formula>"NO"</formula>
    </cfRule>
    <cfRule type="cellIs" dxfId="2" priority="6" operator="equal">
      <formula>"SI"</formula>
    </cfRule>
  </conditionalFormatting>
  <conditionalFormatting sqref="G133">
    <cfRule type="cellIs" dxfId="1" priority="1" operator="equal">
      <formula>"NO"</formula>
    </cfRule>
    <cfRule type="cellIs" dxfId="0" priority="2" operator="equal">
      <formula>"SI"</formula>
    </cfRule>
  </conditionalFormatting>
  <dataValidations count="3">
    <dataValidation type="list" allowBlank="1" showInputMessage="1" showErrorMessage="1" sqref="J27" xr:uid="{00000000-0002-0000-0000-000001000000}">
      <formula1>"Aumento,Disminuyo,Sigue Igual"</formula1>
    </dataValidation>
    <dataValidation type="list" allowBlank="1" showInputMessage="1" showErrorMessage="1" sqref="G16:G20 G56:G59 G34 G29 G131:G133" xr:uid="{00000000-0002-0000-0000-000002000000}">
      <formula1>"SI,NO"</formula1>
    </dataValidation>
    <dataValidation type="list" allowBlank="1" showInputMessage="1" showErrorMessage="1" sqref="J123:J126" xr:uid="{00000000-0002-0000-0000-000000000000}">
      <formula1>"Finalizado,Suspendido,En ejecución"</formula1>
    </dataValidation>
  </dataValidations>
  <hyperlinks>
    <hyperlink ref="J10" r:id="rId1" xr:uid="{B01F92B5-1B76-48B0-9DF5-283CD8232CF1}"/>
  </hyperlinks>
  <printOptions horizontalCentered="1"/>
  <pageMargins left="0.70866141732283472" right="0.70866141732283472" top="1.1417322834645669" bottom="0.74803149606299213" header="0.31496062992125984" footer="0.31496062992125984"/>
  <pageSetup paperSize="14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OPERATIVO</dc:creator>
  <cp:lastModifiedBy>rectora</cp:lastModifiedBy>
  <cp:lastPrinted>2023-09-20T19:34:51Z</cp:lastPrinted>
  <dcterms:created xsi:type="dcterms:W3CDTF">2016-02-18T19:16:52Z</dcterms:created>
  <dcterms:modified xsi:type="dcterms:W3CDTF">2023-09-20T19:42:22Z</dcterms:modified>
</cp:coreProperties>
</file>