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\RENDICION DE CUENTAS 2025\I SEM 2025\"/>
    </mc:Choice>
  </mc:AlternateContent>
  <xr:revisionPtr revIDLastSave="0" documentId="13_ncr:1_{016F58BF-EA52-4B43-980A-E84B8CB898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Hoja1!$D$2:$K$134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K101" i="1"/>
  <c r="K94" i="1"/>
  <c r="K89" i="1"/>
  <c r="K88" i="1" s="1"/>
  <c r="K87" i="1" s="1"/>
  <c r="K81" i="1"/>
  <c r="K77" i="1"/>
  <c r="K74" i="1"/>
  <c r="K69" i="1"/>
  <c r="K68" i="1" l="1"/>
  <c r="K67" i="1" s="1"/>
  <c r="J121" i="1" s="1"/>
</calcChain>
</file>

<file path=xl/sharedStrings.xml><?xml version="1.0" encoding="utf-8"?>
<sst xmlns="http://schemas.openxmlformats.org/spreadsheetml/2006/main" count="329" uniqueCount="286">
  <si>
    <t>INFORMACION GENERAL DEL ESTABLECIMIENTO</t>
  </si>
  <si>
    <t>Codigo Dane EE</t>
  </si>
  <si>
    <t>Nombre del Establecimiento Educativo</t>
  </si>
  <si>
    <t xml:space="preserve">Nombre Sede Principal </t>
  </si>
  <si>
    <t>Municipio</t>
  </si>
  <si>
    <t>Localización</t>
  </si>
  <si>
    <t xml:space="preserve">Modalidad </t>
  </si>
  <si>
    <t>DATOS DEL RECTOR (A) DIRECTORA (A) RURAL</t>
  </si>
  <si>
    <t>Nombre</t>
  </si>
  <si>
    <t>Documento de Identidad</t>
  </si>
  <si>
    <t xml:space="preserve">Teléfonos </t>
  </si>
  <si>
    <t>Correo Electronico</t>
  </si>
  <si>
    <t xml:space="preserve">GESTIÒN DIRECTIVA </t>
  </si>
  <si>
    <t>(Aborde en este espacio las gestiones que como Rector o Director del E.E. a realizado para el buen funcionamiento de su I.E Eje: gestiones para conseguir convenios, mejorar la planta fisica, Tramites efectuados ante las diferentes entidades para conseguir implementos tales como Computadores, libros, implemetos para laboratorios de Quimica y fisica, insumos agricolas etc etc.)</t>
  </si>
  <si>
    <t xml:space="preserve">Criterio </t>
  </si>
  <si>
    <t>Realizo este tipo de gestión</t>
  </si>
  <si>
    <t>Que se logró?</t>
  </si>
  <si>
    <t>Como se logró?</t>
  </si>
  <si>
    <t>Adelanto gestiones para la consecusión de Computadores, libros, implemetos para laboratorios de Quimica y fisica, insumos agricolas etc etc.</t>
  </si>
  <si>
    <t xml:space="preserve">Adelanto gestiones para la suscripción de convenio insterinstitucional </t>
  </si>
  <si>
    <t>Adelanto gestiones para mejorarmientos  en la planta fisica de su Establecimiento Educativo</t>
  </si>
  <si>
    <t>GESTIÒN ACADÉMICA</t>
  </si>
  <si>
    <t>(Aborde en este espacio las gestiones que como Rector o Director del E.E. a realizado para mejorar la parte academica de su I.E jornadas de estudios, computador por estudiantes, % de estudiantes con acceso a internet, sistema institucional de evaluación.</t>
  </si>
  <si>
    <t xml:space="preserve">Matricula </t>
  </si>
  <si>
    <t xml:space="preserve">Preescolar </t>
  </si>
  <si>
    <t>Primaria</t>
  </si>
  <si>
    <t>Secundaria</t>
  </si>
  <si>
    <t>Media</t>
  </si>
  <si>
    <t>Jovenes y Adultos</t>
  </si>
  <si>
    <t>Total Matricula</t>
  </si>
  <si>
    <t>Comportamiento Actual</t>
  </si>
  <si>
    <t>% Según comportamiento</t>
  </si>
  <si>
    <t>Resultados Pruebas Saber 11</t>
  </si>
  <si>
    <t>Adelanta estrategías para el mejoramiento de los resultados de las pruebas SABER 11 en su Establecimiento Educativo?</t>
  </si>
  <si>
    <t xml:space="preserve">Docentes por Área de Desempeño </t>
  </si>
  <si>
    <t>Areas de Apoyo para Educación Especial</t>
  </si>
  <si>
    <t>Ciencias Economicas y Politica</t>
  </si>
  <si>
    <t>Ciencias Naturales Fisica</t>
  </si>
  <si>
    <t>Ciencias Naturales Quimica</t>
  </si>
  <si>
    <t>Ciencias Naturales y Edu. Ambiental</t>
  </si>
  <si>
    <t>Ciencias Sociales</t>
  </si>
  <si>
    <t>Educ. Artistica - Artes Plasticas</t>
  </si>
  <si>
    <t>Educ. Artistica - Danzas</t>
  </si>
  <si>
    <t>Educ. Artistica - Musica</t>
  </si>
  <si>
    <t xml:space="preserve">Educ. Etica y en Valores </t>
  </si>
  <si>
    <t>Educ. Fisica, Recreacion y Deporte</t>
  </si>
  <si>
    <t>Educ. Religiosa</t>
  </si>
  <si>
    <t>Filosofia</t>
  </si>
  <si>
    <t>Humanidades y Lengua Castellana</t>
  </si>
  <si>
    <t>Idioma Extranjero Frances</t>
  </si>
  <si>
    <t>Idioma Extranjero Ingles</t>
  </si>
  <si>
    <t>Matematicas</t>
  </si>
  <si>
    <t>Preescolar</t>
  </si>
  <si>
    <t>Tecnologia de Informatica</t>
  </si>
  <si>
    <t>Total Planta Docente</t>
  </si>
  <si>
    <t>Personal Administrativo</t>
  </si>
  <si>
    <t>Auxiliar Administrativo</t>
  </si>
  <si>
    <t>Celador</t>
  </si>
  <si>
    <t>Profesional Universitario</t>
  </si>
  <si>
    <t>Auxiliar de Salud</t>
  </si>
  <si>
    <t>Conductor Mecanico</t>
  </si>
  <si>
    <t xml:space="preserve">Técnico Operativo </t>
  </si>
  <si>
    <t>Auxiliar de Servicios Generales</t>
  </si>
  <si>
    <t>Operario</t>
  </si>
  <si>
    <t>Secretario</t>
  </si>
  <si>
    <t>Total Planta Administrativos</t>
  </si>
  <si>
    <t>GESTIÓN ADMINISTRATIVA</t>
  </si>
  <si>
    <t>(Aborde en esta gestión los siguientes temas: PEI, gobierno escolar, manual de convivencia, población vulnerable,contratos de arrendamiento, alianzas y convenios)</t>
  </si>
  <si>
    <t>El Establecimiento Educativo cuenta con manual de convivencia escolar?</t>
  </si>
  <si>
    <t>El Establecimiento Educativo cuenta con gobierno escolar?</t>
  </si>
  <si>
    <t>El Establecimiento Educativo tiene contrato de arrendamiento o concesion?</t>
  </si>
  <si>
    <t>El Establecimiento Educativo tiene Alianzas y/o Convenios?</t>
  </si>
  <si>
    <t>GESTIÒN FINANCIERA</t>
  </si>
  <si>
    <t>(Aborde en este espacio la información de los forndos de servicios Educativo e  ingresos por otros conceptos )</t>
  </si>
  <si>
    <t>Artículo</t>
  </si>
  <si>
    <t>Concepto</t>
  </si>
  <si>
    <t xml:space="preserve">Valor </t>
  </si>
  <si>
    <t xml:space="preserve"> 1. Ingresos</t>
  </si>
  <si>
    <t>PRESUPUESTO DE INGRESOS</t>
  </si>
  <si>
    <t>INGRESOS OPERACIONALES</t>
  </si>
  <si>
    <t>1,1,2,1</t>
  </si>
  <si>
    <t>NO TRIBUTARIOS</t>
  </si>
  <si>
    <t>1,1,2,1-1</t>
  </si>
  <si>
    <t>Certificaciones y Constancias</t>
  </si>
  <si>
    <t>1,1,2,1-2</t>
  </si>
  <si>
    <t>Derechos de Grado</t>
  </si>
  <si>
    <t>1,1,2,1-3</t>
  </si>
  <si>
    <t>Programas Formación Complementaria</t>
  </si>
  <si>
    <t>1,1,2,1-4</t>
  </si>
  <si>
    <t>Cursos de extensión a la comunidad</t>
  </si>
  <si>
    <t>1,1,2,2</t>
  </si>
  <si>
    <t>OTROS INGRESOS NO TRIBUTARIOS</t>
  </si>
  <si>
    <t>1,1,2,2-1</t>
  </si>
  <si>
    <t>Concesión espacios-cafetería-tienda escolar-Fotocopias</t>
  </si>
  <si>
    <t>1,1,2,2-2</t>
  </si>
  <si>
    <t>Ingresos por proyectos productivos</t>
  </si>
  <si>
    <t>TRANSFERENCIAS DE RECURSOS PÚBLICOS</t>
  </si>
  <si>
    <t>1,2,1</t>
  </si>
  <si>
    <t>Del Nivel Nacional</t>
  </si>
  <si>
    <t>1,2,2</t>
  </si>
  <si>
    <t>Del Nivel Departamental</t>
  </si>
  <si>
    <t>1,2,3</t>
  </si>
  <si>
    <t>Del Nivel Municipal</t>
  </si>
  <si>
    <t>RECURSOS DE CAPITAL</t>
  </si>
  <si>
    <t>1,3,1</t>
  </si>
  <si>
    <t>RECURSOS DE BALANCE</t>
  </si>
  <si>
    <t>1,3,2</t>
  </si>
  <si>
    <t>RENDIMIENTOS FINANCIEROS</t>
  </si>
  <si>
    <t>DONACIONES EN EFECTIVO</t>
  </si>
  <si>
    <t>PREMIOS OTORGADOS A LA INSTITUCIÓN EDUCATIVA</t>
  </si>
  <si>
    <t>2.  Egresos</t>
  </si>
  <si>
    <t>PRESUPUESTO DE GASTO</t>
  </si>
  <si>
    <t>GASTOS DE FUNCIONAMIENTO</t>
  </si>
  <si>
    <t>2,1,1</t>
  </si>
  <si>
    <t>SERVICIOS PERSONALES INDIRECTOS</t>
  </si>
  <si>
    <t>2,1,1,1</t>
  </si>
  <si>
    <t>Honorarios</t>
  </si>
  <si>
    <t>2,1,1,2</t>
  </si>
  <si>
    <t>Remuneración Servicios Técnicos</t>
  </si>
  <si>
    <t>2,1,1,3</t>
  </si>
  <si>
    <t>Jornales</t>
  </si>
  <si>
    <t>2,1,2</t>
  </si>
  <si>
    <t>GASTOS GENERALES</t>
  </si>
  <si>
    <t>2,1,2,1</t>
  </si>
  <si>
    <t>ADQUISICIÓN DE BIENES</t>
  </si>
  <si>
    <t>2,1,2,1-1</t>
  </si>
  <si>
    <t>2,1,2,1-2</t>
  </si>
  <si>
    <t>Materiales y Suministros</t>
  </si>
  <si>
    <t>2,1,2,1-3</t>
  </si>
  <si>
    <t>Material Didáctico</t>
  </si>
  <si>
    <t>2,1,2,1-4</t>
  </si>
  <si>
    <t>Compra de Semovientes</t>
  </si>
  <si>
    <t>2,1,2,1-5</t>
  </si>
  <si>
    <t xml:space="preserve">Sostenimiento de Semovientes </t>
  </si>
  <si>
    <t>2,1,2,1-6</t>
  </si>
  <si>
    <t>Compra de Semillas-Fertilizantes-Abonos-Insecticidas</t>
  </si>
  <si>
    <t>2,1,2,2</t>
  </si>
  <si>
    <t>ADQUISICIÓN DE SERVICIOS</t>
  </si>
  <si>
    <t>2,1,2,2-1</t>
  </si>
  <si>
    <t>Servicios Públicos</t>
  </si>
  <si>
    <t>2,1,2,2-2</t>
  </si>
  <si>
    <t>Mantenimiento de infraestructura y reparaciones locativas</t>
  </si>
  <si>
    <t>2,1,2,2-3</t>
  </si>
  <si>
    <t>Mantenimiento de maquinaria y equipo</t>
  </si>
  <si>
    <t>2,1,2,2-4</t>
  </si>
  <si>
    <t>Arrendamientos</t>
  </si>
  <si>
    <t>2,1,2,2-5</t>
  </si>
  <si>
    <t>Impresos-publicaciones-suscripciones y afiliaciones</t>
  </si>
  <si>
    <t>2,1,2,2-6</t>
  </si>
  <si>
    <t>Comunicaciones y Transporte</t>
  </si>
  <si>
    <t>2,1,2,2-7</t>
  </si>
  <si>
    <t>Seguros</t>
  </si>
  <si>
    <t>2,1,2,2-8</t>
  </si>
  <si>
    <t>Comisiones-Gastos Bancarios e Intereses</t>
  </si>
  <si>
    <t>2,1,2,2-9</t>
  </si>
  <si>
    <t>Impuestos-Sanciones y multas</t>
  </si>
  <si>
    <t>2,1,2,2-10</t>
  </si>
  <si>
    <t>Actividades científicas deportivas y culturales</t>
  </si>
  <si>
    <t>INVERSIÓN</t>
  </si>
  <si>
    <t>2,2-1</t>
  </si>
  <si>
    <t>2,2-2</t>
  </si>
  <si>
    <t>2,2-3</t>
  </si>
  <si>
    <t>2,2-4</t>
  </si>
  <si>
    <t>2,2-5</t>
  </si>
  <si>
    <t>2,2-6</t>
  </si>
  <si>
    <t>2,2-7</t>
  </si>
  <si>
    <t>SALDO A LA FECHA</t>
  </si>
  <si>
    <t xml:space="preserve">GESTIÓN DE INFRAESTRUCTURA EDUCATIVA </t>
  </si>
  <si>
    <t>Nombre del Proyecto</t>
  </si>
  <si>
    <t>Fuente de Recursos</t>
  </si>
  <si>
    <t>Alcance</t>
  </si>
  <si>
    <t>Estado</t>
  </si>
  <si>
    <t xml:space="preserve">Cuantía </t>
  </si>
  <si>
    <t>GESTIÓN COMUNITARIO</t>
  </si>
  <si>
    <t>(Aborde en esta gestión los siguientes temas: proyectos sociales y comunitarios, asociación de padres de  familia, escuela de padres)</t>
  </si>
  <si>
    <t>Adelantó gestiones para la implementación de Proyectos sociales y comunitarios en su Establecimiento Educativo?</t>
  </si>
  <si>
    <t>Se adelantaron actividades con la asociación de padres de Familia?</t>
  </si>
  <si>
    <t>En su Establecimiento Educativo esta conformada y en funcionamiento la escuela de padres?</t>
  </si>
  <si>
    <t>SI</t>
  </si>
  <si>
    <t xml:space="preserve">. </t>
  </si>
  <si>
    <t xml:space="preserve"> </t>
  </si>
  <si>
    <t>Compra de Equipo y Software</t>
  </si>
  <si>
    <t>Proyecto bienestar estudiantil</t>
  </si>
  <si>
    <t>Proyecto inclusion</t>
  </si>
  <si>
    <t>Proyecto lector</t>
  </si>
  <si>
    <t>Proyecto PRAES - granja escolar</t>
  </si>
  <si>
    <t>Proyecto semana de la familia</t>
  </si>
  <si>
    <t>Proyecto educacion sexual</t>
  </si>
  <si>
    <t>Proyecto atencion emergencia sanitaria- COVID-19</t>
  </si>
  <si>
    <t>FORMATO DE RENDICION DE CUENTAS DE ESTABLECIMIENTOS EDUCACTIVOS                                                 INSTITUCION EDUCATIVA SIMON BOLIVAR</t>
  </si>
  <si>
    <t>ENFASIS DE POLITICA EDUCATIVA</t>
  </si>
  <si>
    <t>NOMBRE DEL INDICADOR</t>
  </si>
  <si>
    <t>DESCRIPTORES DE INDICADORES</t>
  </si>
  <si>
    <t>FORMA DE CALCULO O PREGUNTA A RESPONDER</t>
  </si>
  <si>
    <t>PERIOCIDAD PARA MEDIR INDICADORES</t>
  </si>
  <si>
    <t>Porcentaje de estudiantes pertenecientes a poblaciones vulnerables de algún programa de permanencia.</t>
  </si>
  <si>
    <t>Estudiantes pertenecientes a poblaciones vulnerables que son beneficiarios de algun programa de permanencia como los de alimentacion y/o transporte entre otros en los establecimientos educativos oficiales.</t>
  </si>
  <si>
    <t>Número total de poblacion en edad escolar en condicion de vulnerabilidad beneficiaria de algun programa de permanencia/número total de población en edad escolar en condiciones de vulnerabilidad matriculada) x 100</t>
  </si>
  <si>
    <t>Semestral</t>
  </si>
  <si>
    <t>Transporte Escolar</t>
  </si>
  <si>
    <t>Mensual</t>
  </si>
  <si>
    <t>CIERRE</t>
  </si>
  <si>
    <t>PAE</t>
  </si>
  <si>
    <t>DE</t>
  </si>
  <si>
    <t>Mochila Escolar(Población migrante)</t>
  </si>
  <si>
    <t>Anual</t>
  </si>
  <si>
    <t>BRECHAS</t>
  </si>
  <si>
    <t>Kit de Bioseguridad población migrante</t>
  </si>
  <si>
    <t>Porcentaje de alumnos con necesidades educativas especiales escolarizados</t>
  </si>
  <si>
    <t>Mide la participacion porcentual de estudiantes con necesidades especiales matriculados en el establecimiento educativo oficial.</t>
  </si>
  <si>
    <t>Porcentaje de educadores participando en el plan de formación</t>
  </si>
  <si>
    <t>Mide el porcentaje de educadores que participan en el plan de formación de docenrtes que busca mejorar sus competencias.</t>
  </si>
  <si>
    <t xml:space="preserve">Número de educadores que participa en prácticas en el plan de formación de docentes para el desarrollo de competencias básicas/número total de educadores del EE. Oficial) x 100          </t>
  </si>
  <si>
    <t>Porcentaje de padres de familia que participan en actividades programadas por el establecimiento educativo.</t>
  </si>
  <si>
    <t>Mide el porcentaje de padres de familia que participan en las actividades programadas por el establecimiento educativo.</t>
  </si>
  <si>
    <t xml:space="preserve"> INNOVACION  </t>
  </si>
  <si>
    <t>Número de estudiantes promedio por computador en el establecimiento educativo</t>
  </si>
  <si>
    <t xml:space="preserve">           Y </t>
  </si>
  <si>
    <t>PERTINENCIA</t>
  </si>
  <si>
    <t>Porcentaje de matricula con acceso a internet</t>
  </si>
  <si>
    <t>Mide el porcentaje de la matrícula conectada a internet en relación con la matrícula total del EE. Validada por el Ministerio de Educación Nacional</t>
  </si>
  <si>
    <t xml:space="preserve">Número total de alumnos del establecimiento que se benefician con acceso a internet/número total de alumnos matriculados en el EE) X 100    </t>
  </si>
  <si>
    <t>MANEJO DE</t>
  </si>
  <si>
    <t>Porcentaje de ejecución de los recursos de los Fondos de Servicios educativos por concepto de gasto</t>
  </si>
  <si>
    <t>Trimestral</t>
  </si>
  <si>
    <t>GESTION</t>
  </si>
  <si>
    <t>Porcentaje de cumplimiento del plan de mejoramiento institucional</t>
  </si>
  <si>
    <t>INSTITUCION EDUCATIVA  SIMON BOLIVAR</t>
  </si>
  <si>
    <t>SIMON BOLIVAR</t>
  </si>
  <si>
    <t>JAMUNDI</t>
  </si>
  <si>
    <t>TECNICA EN INFORMATIVA Y  EN DEPORTES   Y ADEMAS  FORMACION ACADEMICA</t>
  </si>
  <si>
    <t>LILIANA SANDOVAL JARAMILLO</t>
  </si>
  <si>
    <t>C.C. 31862710</t>
  </si>
  <si>
    <t>3218318810 - 3164488669</t>
  </si>
  <si>
    <t>liliana.sandoval@simonbolivarjamundi.edu.co</t>
  </si>
  <si>
    <t>Continuidad del Convenio de prestacion de aulas para clases de ingles, los dias sábados, con Fundein</t>
  </si>
  <si>
    <t>A traves de acuerdos</t>
  </si>
  <si>
    <t xml:space="preserve">Se aperturo  un  grado jardin más, un grupo de brujula en básica primaria más en la jornada de la tarde, sede Paulo VI  y el grado undécimo en  la jornada de la tarde. </t>
  </si>
  <si>
    <t>Apertura de tres grupos</t>
  </si>
  <si>
    <t xml:space="preserve">Mediante oferta a la comunidad </t>
  </si>
  <si>
    <t>B</t>
  </si>
  <si>
    <t>C</t>
  </si>
  <si>
    <t>Mejora en los resultados</t>
  </si>
  <si>
    <t>Mediante la aplicación de simulacros y el pre icfes.</t>
  </si>
  <si>
    <t>Personal  Directivo</t>
  </si>
  <si>
    <t>Rector(a)</t>
  </si>
  <si>
    <t>Coordinadores</t>
  </si>
  <si>
    <t>Docente Orientadora</t>
  </si>
  <si>
    <t>Total Planta Directivos</t>
  </si>
  <si>
    <t xml:space="preserve">Contrato de arrendamintos de la tienda escolar y de la papelería.  </t>
  </si>
  <si>
    <t>Por publicacion de las necesidades del manejo de la tiend escolar y de la papelería.  P</t>
  </si>
  <si>
    <t>Actualización y aplicabilidad conforme a la normatividad</t>
  </si>
  <si>
    <t>Conformar cada uno de los estamentos requeridos.</t>
  </si>
  <si>
    <t>Mediante convocatoria  a la comunidad educativa</t>
  </si>
  <si>
    <t>Continuidad con el convenio con  Fundein, para clases de ingles que beneficien a la poblacion jamundeña</t>
  </si>
  <si>
    <t>Mediante la sostenibilidad de lo pactado.</t>
  </si>
  <si>
    <t>El Establecimiento Educativo cuenta con sistema institucional de evaluación estudiantil  SIEE?</t>
  </si>
  <si>
    <t>Actualizarlo y aplicarlo conforme a las necesidades y la oferta establecida</t>
  </si>
  <si>
    <t>Con la participacion activa de la comunidad educativa</t>
  </si>
  <si>
    <t>Con la participacion activa  de la comunidad educativa</t>
  </si>
  <si>
    <r>
      <rPr>
        <b/>
        <sz val="10"/>
        <color indexed="8"/>
        <rFont val="Arial"/>
        <family val="2"/>
      </rPr>
      <t xml:space="preserve">Adjunto:  </t>
    </r>
    <r>
      <rPr>
        <sz val="10"/>
        <color indexed="8"/>
        <rFont val="Arial"/>
        <family val="2"/>
      </rPr>
      <t>Relacion de contratos y ordenes de prestación de serivicios realizados hasta el día 30 de junio de 2025.                                                                                       Informes Sifse del  primer y segundo trimestre del año 2025.</t>
    </r>
  </si>
  <si>
    <t>Mediante convocatorias a los padres de familia.</t>
  </si>
  <si>
    <t>Nombrar la junta  e iniciar el proceso para la legalización</t>
  </si>
  <si>
    <t>Mediante el trabajo de  la docente orientadora, se ha venido convocando por grados y sedes a los padres de familia, con temas puntuales.</t>
  </si>
  <si>
    <t>A traves de talleres programados con anterioridad. (Ver anexos)</t>
  </si>
  <si>
    <t>Mantenimiento y reparaciones locativas</t>
  </si>
  <si>
    <t>Sistema General de Participaciones</t>
  </si>
  <si>
    <t>En ejecución</t>
  </si>
  <si>
    <t>Se hacen las reparacioes y mantenimientos que han surgido dujante estos  meses.</t>
  </si>
  <si>
    <t>$21.960.000.00</t>
  </si>
  <si>
    <t>Enlucimiemto de las paredes externas de las aulas  de la sede Simón Bolivar</t>
  </si>
  <si>
    <t>Con el apoyo de la Fundación Gases de Occidente, la alcaldia, a traves de la gestora social, estudiantes de undécimo grado.</t>
  </si>
  <si>
    <t>Enlucimiento de la sede Simón</t>
  </si>
  <si>
    <t>Donación</t>
  </si>
  <si>
    <t>Se pintaron las paredes externas a las aulas de clase de la sede Simón Bolivar</t>
  </si>
  <si>
    <t>Finalizado</t>
  </si>
  <si>
    <t>Material y mano de obra donados</t>
  </si>
  <si>
    <t>I-2025</t>
  </si>
  <si>
    <t>I.E.  SIMON BOLIVAR</t>
  </si>
  <si>
    <t>3.74%</t>
  </si>
  <si>
    <t>Número total de alumnos con necesidades escolarizados/total de niños en edad escolar con necesidades especiales) x 100     =  2.86%</t>
  </si>
  <si>
    <t xml:space="preserve">Número de acciones de mejoramiento cumplidas/ números de acciones de mejoramiento programadas) x 100       3/6 X 100 = 50%  </t>
  </si>
  <si>
    <t>(Pagos ejecutados/recursos totales) x 100    =  40%</t>
  </si>
  <si>
    <r>
      <t>Número total de padres de familia que participan en actividades programadas/ número total de padres de familia de la institución) x 100       1200 / 1600 x 100 =     75</t>
    </r>
    <r>
      <rPr>
        <b/>
        <sz val="10"/>
        <color theme="1"/>
        <rFont val="Calibri"/>
        <family val="2"/>
        <scheme val="minor"/>
      </rPr>
      <t xml:space="preserve">%  participan </t>
    </r>
  </si>
  <si>
    <r>
      <t xml:space="preserve">Mide el total de PC, reportados por el establecimiento educativo en relacion con la matrícula total por establecimiento validada por el Ministerio de Educacion Nacional a través del sistema de información de la Resolucion 166         + o - </t>
    </r>
    <r>
      <rPr>
        <b/>
        <sz val="10"/>
        <color theme="1"/>
        <rFont val="Calibri"/>
        <family val="2"/>
        <scheme val="minor"/>
      </rPr>
      <t xml:space="preserve"> 54  equipos</t>
    </r>
  </si>
  <si>
    <r>
      <t>Número de estudiantes matriculados en el E.E./Total de computadores educativos en funcionamiento en el E.E.     1</t>
    </r>
    <r>
      <rPr>
        <b/>
        <sz val="10"/>
        <color theme="1"/>
        <rFont val="Calibri"/>
        <family val="2"/>
        <scheme val="minor"/>
      </rPr>
      <t>923 /54  x 100  =  2.80%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</si>
</sst>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&quot;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theme="4" tint="-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medium">
        <color theme="4" tint="-0.499984740745262"/>
      </right>
      <top style="thin">
        <color theme="1" tint="0.499984740745262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 vertical="center" wrapText="1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166" fontId="8" fillId="3" borderId="22" xfId="1" applyNumberFormat="1" applyFont="1" applyFill="1" applyBorder="1" applyAlignment="1" applyProtection="1">
      <alignment horizontal="right" vertical="center"/>
      <protection locked="0"/>
    </xf>
    <xf numFmtId="0" fontId="9" fillId="0" borderId="22" xfId="0" applyFont="1" applyBorder="1" applyAlignment="1">
      <alignment horizontal="left" vertical="center"/>
    </xf>
    <xf numFmtId="166" fontId="9" fillId="0" borderId="22" xfId="1" applyNumberFormat="1" applyFont="1" applyFill="1" applyBorder="1" applyAlignment="1" applyProtection="1">
      <alignment horizontal="right" vertical="center"/>
      <protection locked="0"/>
    </xf>
    <xf numFmtId="0" fontId="8" fillId="3" borderId="27" xfId="0" applyFont="1" applyFill="1" applyBorder="1" applyAlignment="1">
      <alignment vertical="center"/>
    </xf>
    <xf numFmtId="166" fontId="9" fillId="0" borderId="22" xfId="1" applyNumberFormat="1" applyFont="1" applyBorder="1" applyAlignment="1" applyProtection="1">
      <alignment horizontal="right" vertical="center"/>
      <protection locked="0"/>
    </xf>
    <xf numFmtId="0" fontId="8" fillId="3" borderId="22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166" fontId="9" fillId="0" borderId="22" xfId="2" applyNumberFormat="1" applyFont="1" applyBorder="1" applyAlignment="1" applyProtection="1">
      <alignment horizontal="right" vertical="center"/>
      <protection locked="0"/>
    </xf>
    <xf numFmtId="166" fontId="9" fillId="0" borderId="22" xfId="2" applyNumberFormat="1" applyFont="1" applyFill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166" fontId="8" fillId="0" borderId="22" xfId="2" applyNumberFormat="1" applyFont="1" applyFill="1" applyBorder="1" applyAlignment="1" applyProtection="1">
      <alignment horizontal="right" vertical="center"/>
      <protection locked="0"/>
    </xf>
    <xf numFmtId="166" fontId="9" fillId="0" borderId="22" xfId="0" applyNumberFormat="1" applyFont="1" applyBorder="1" applyAlignment="1">
      <alignment horizontal="right" vertical="center"/>
    </xf>
    <xf numFmtId="0" fontId="3" fillId="11" borderId="10" xfId="0" applyFont="1" applyFill="1" applyBorder="1" applyAlignment="1">
      <alignment vertical="center"/>
    </xf>
    <xf numFmtId="0" fontId="3" fillId="11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5" fillId="11" borderId="0" xfId="0" applyFont="1" applyFill="1" applyAlignment="1">
      <alignment horizontal="left" vertical="center"/>
    </xf>
    <xf numFmtId="0" fontId="5" fillId="11" borderId="11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6" xfId="1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166" fontId="8" fillId="3" borderId="22" xfId="0" applyNumberFormat="1" applyFont="1" applyFill="1" applyBorder="1" applyAlignment="1">
      <alignment horizontal="right" vertical="center"/>
    </xf>
    <xf numFmtId="10" fontId="0" fillId="0" borderId="0" xfId="5" applyNumberFormat="1" applyFont="1" applyAlignment="1">
      <alignment vertical="center"/>
    </xf>
    <xf numFmtId="166" fontId="10" fillId="3" borderId="22" xfId="0" applyNumberFormat="1" applyFont="1" applyFill="1" applyBorder="1" applyAlignment="1">
      <alignment horizontal="right" vertical="center"/>
    </xf>
    <xf numFmtId="166" fontId="11" fillId="9" borderId="22" xfId="0" applyNumberFormat="1" applyFont="1" applyFill="1" applyBorder="1" applyAlignment="1">
      <alignment horizontal="right" vertical="center"/>
    </xf>
    <xf numFmtId="1" fontId="5" fillId="0" borderId="4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41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3" fillId="0" borderId="44" xfId="0" applyFont="1" applyBorder="1" applyAlignment="1">
      <alignment vertical="top" wrapText="1"/>
    </xf>
    <xf numFmtId="0" fontId="13" fillId="0" borderId="45" xfId="0" applyFont="1" applyBorder="1" applyAlignment="1">
      <alignment vertical="top" wrapText="1"/>
    </xf>
    <xf numFmtId="0" fontId="13" fillId="0" borderId="45" xfId="0" applyFont="1" applyBorder="1" applyAlignment="1">
      <alignment wrapText="1"/>
    </xf>
    <xf numFmtId="0" fontId="0" fillId="0" borderId="46" xfId="0" applyBorder="1"/>
    <xf numFmtId="0" fontId="12" fillId="0" borderId="46" xfId="0" applyFont="1" applyBorder="1" applyAlignment="1">
      <alignment horizontal="center"/>
    </xf>
    <xf numFmtId="0" fontId="0" fillId="0" borderId="49" xfId="0" applyBorder="1"/>
    <xf numFmtId="0" fontId="14" fillId="0" borderId="46" xfId="0" applyFont="1" applyBorder="1" applyAlignment="1">
      <alignment vertical="center"/>
    </xf>
    <xf numFmtId="0" fontId="12" fillId="0" borderId="58" xfId="0" applyFont="1" applyBorder="1"/>
    <xf numFmtId="0" fontId="12" fillId="0" borderId="59" xfId="0" applyFont="1" applyBorder="1" applyAlignment="1">
      <alignment horizontal="center" vertical="top"/>
    </xf>
    <xf numFmtId="0" fontId="7" fillId="0" borderId="61" xfId="0" applyFont="1" applyBorder="1" applyAlignment="1">
      <alignment horizontal="center" vertical="center"/>
    </xf>
    <xf numFmtId="0" fontId="12" fillId="0" borderId="0" xfId="0" applyFont="1"/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166" fontId="4" fillId="10" borderId="8" xfId="0" applyNumberFormat="1" applyFont="1" applyFill="1" applyBorder="1" applyAlignment="1">
      <alignment horizontal="right" vertical="center" wrapText="1"/>
    </xf>
    <xf numFmtId="0" fontId="4" fillId="10" borderId="9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3" fillId="0" borderId="7" xfId="4" applyNumberFormat="1" applyFont="1" applyFill="1" applyBorder="1" applyAlignment="1">
      <alignment horizontal="center" vertical="center" wrapText="1"/>
    </xf>
    <xf numFmtId="1" fontId="3" fillId="0" borderId="8" xfId="4" applyNumberFormat="1" applyFont="1" applyFill="1" applyBorder="1" applyAlignment="1">
      <alignment horizontal="center" vertical="center" wrapText="1"/>
    </xf>
    <xf numFmtId="1" fontId="3" fillId="0" borderId="10" xfId="4" applyNumberFormat="1" applyFont="1" applyFill="1" applyBorder="1" applyAlignment="1">
      <alignment horizontal="center" vertical="center" wrapText="1"/>
    </xf>
    <xf numFmtId="1" fontId="3" fillId="0" borderId="0" xfId="4" applyNumberFormat="1" applyFont="1" applyFill="1" applyBorder="1" applyAlignment="1">
      <alignment horizontal="center" vertical="center" wrapText="1"/>
    </xf>
    <xf numFmtId="1" fontId="3" fillId="0" borderId="11" xfId="4" applyNumberFormat="1" applyFont="1" applyFill="1" applyBorder="1" applyAlignment="1">
      <alignment horizontal="center" vertical="center" wrapText="1"/>
    </xf>
    <xf numFmtId="1" fontId="3" fillId="0" borderId="4" xfId="4" applyNumberFormat="1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1" fontId="3" fillId="0" borderId="6" xfId="4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0" fontId="4" fillId="6" borderId="6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justify" vertical="center" wrapText="1"/>
    </xf>
    <xf numFmtId="0" fontId="5" fillId="0" borderId="6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9" fontId="5" fillId="0" borderId="15" xfId="5" applyFont="1" applyBorder="1" applyAlignment="1">
      <alignment horizontal="left" vertical="center" wrapText="1"/>
    </xf>
    <xf numFmtId="9" fontId="5" fillId="0" borderId="14" xfId="5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" fontId="6" fillId="0" borderId="8" xfId="3" applyNumberFormat="1" applyBorder="1" applyAlignment="1" applyProtection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3" fillId="0" borderId="43" xfId="0" applyFont="1" applyBorder="1"/>
    <xf numFmtId="0" fontId="13" fillId="0" borderId="45" xfId="0" applyFont="1" applyBorder="1"/>
    <xf numFmtId="0" fontId="13" fillId="0" borderId="25" xfId="0" applyFont="1" applyBorder="1"/>
    <xf numFmtId="0" fontId="13" fillId="0" borderId="22" xfId="0" applyFont="1" applyBorder="1"/>
    <xf numFmtId="0" fontId="14" fillId="0" borderId="22" xfId="0" applyFont="1" applyBorder="1"/>
    <xf numFmtId="9" fontId="14" fillId="0" borderId="22" xfId="0" applyNumberFormat="1" applyFont="1" applyBorder="1"/>
    <xf numFmtId="0" fontId="13" fillId="0" borderId="25" xfId="0" applyFont="1" applyBorder="1" applyAlignment="1">
      <alignment wrapText="1"/>
    </xf>
    <xf numFmtId="0" fontId="13" fillId="0" borderId="25" xfId="0" applyFont="1" applyBorder="1" applyAlignment="1">
      <alignment vertical="top" wrapText="1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vertical="top"/>
    </xf>
    <xf numFmtId="0" fontId="13" fillId="0" borderId="47" xfId="0" applyFont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0" fontId="13" fillId="0" borderId="48" xfId="0" applyFont="1" applyBorder="1" applyAlignment="1">
      <alignment vertical="top"/>
    </xf>
    <xf numFmtId="0" fontId="13" fillId="0" borderId="48" xfId="0" applyFont="1" applyBorder="1"/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top" wrapText="1"/>
    </xf>
    <xf numFmtId="0" fontId="13" fillId="0" borderId="52" xfId="0" applyFont="1" applyBorder="1"/>
    <xf numFmtId="0" fontId="13" fillId="0" borderId="53" xfId="0" applyFont="1" applyBorder="1" applyAlignment="1">
      <alignment vertical="top" wrapText="1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vertical="top" wrapText="1"/>
    </xf>
    <xf numFmtId="0" fontId="13" fillId="0" borderId="54" xfId="0" applyFont="1" applyBorder="1"/>
    <xf numFmtId="0" fontId="13" fillId="0" borderId="55" xfId="0" applyFont="1" applyBorder="1" applyAlignment="1">
      <alignment vertical="top" wrapText="1"/>
    </xf>
    <xf numFmtId="0" fontId="13" fillId="0" borderId="56" xfId="0" applyFont="1" applyBorder="1" applyAlignment="1">
      <alignment vertical="top" wrapText="1"/>
    </xf>
    <xf numFmtId="0" fontId="13" fillId="0" borderId="56" xfId="0" applyFont="1" applyBorder="1" applyAlignment="1">
      <alignment wrapText="1"/>
    </xf>
    <xf numFmtId="0" fontId="13" fillId="0" borderId="57" xfId="0" applyFont="1" applyBorder="1"/>
    <xf numFmtId="0" fontId="13" fillId="0" borderId="50" xfId="0" applyFont="1" applyBorder="1" applyAlignment="1">
      <alignment wrapText="1"/>
    </xf>
    <xf numFmtId="0" fontId="13" fillId="0" borderId="51" xfId="0" applyFont="1" applyBorder="1"/>
    <xf numFmtId="0" fontId="13" fillId="0" borderId="56" xfId="0" applyFont="1" applyBorder="1" applyAlignment="1">
      <alignment vertical="top"/>
    </xf>
  </cellXfs>
  <cellStyles count="6">
    <cellStyle name="Hipervínculo" xfId="3" builtinId="8"/>
    <cellStyle name="Millares" xfId="1" builtinId="3"/>
    <cellStyle name="Millares 2 2" xfId="4" xr:uid="{00000000-0005-0000-0000-000002000000}"/>
    <cellStyle name="Moneda" xfId="2" builtinId="4"/>
    <cellStyle name="Normal" xfId="0" builtinId="0"/>
    <cellStyle name="Porcentaje" xfId="5" builtinId="5"/>
  </cellStyles>
  <dxfs count="1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2" name="CuadroText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4" name="Cuadro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7" name="CuadroTexto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9" name="CuadroTexto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0" name="CuadroTexto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1" name="CuadroTexto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2" name="CuadroTexto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25</xdr:row>
      <xdr:rowOff>0</xdr:rowOff>
    </xdr:from>
    <xdr:ext cx="184731" cy="264560"/>
    <xdr:sp macro="" textlink="">
      <xdr:nvSpPr>
        <xdr:cNvPr id="23" name="CuadroTexto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4" name="CuadroTexto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5" name="CuadroTexto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6" name="CuadroTexto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7" name="CuadroTexto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8" name="CuadroTexto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9" name="CuadroTexto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" name="CuadroTexto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3" name="CuadroTexto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5" name="CuadroTexto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6" name="CuadroTexto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8" name="CuadroTexto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9" name="CuadroTexto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40" name="CuadroTexto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41" name="CuadroTexto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2" name="CuadroTexto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43" name="CuadroTexto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4" name="CuadroTexto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" name="CuadroTexto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7" name="CuadroTexto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8" name="CuadroTexto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9" name="CuadroTexto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0" name="CuadroTexto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1" name="CuadroTexto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2" name="CuadroTexto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3" name="CuadroTexto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4" name="CuadroTexto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5" name="CuadroTexto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6" name="CuadroTexto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" name="CuadroTexto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" name="CuadroTexto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" name="CuadroTexto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" name="CuadroTexto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" name="CuadroTexto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2" name="CuadroTexto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25</xdr:row>
      <xdr:rowOff>0</xdr:rowOff>
    </xdr:from>
    <xdr:ext cx="184731" cy="264560"/>
    <xdr:sp macro="" textlink="">
      <xdr:nvSpPr>
        <xdr:cNvPr id="63" name="CuadroTexto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4" name="CuadroTexto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5" name="CuadroTexto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6" name="CuadroTexto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7" name="CuadroTexto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8" name="CuadroTexto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9" name="CuadroTexto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0" name="CuadroTexto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1" name="CuadroTexto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2" name="CuadroTexto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3" name="CuadroTexto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4" name="CuadroTexto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5" name="CuadroTexto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6" name="CuadroTexto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7" name="CuadroTexto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8" name="CuadroTexto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9" name="CuadroTexto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80" name="CuadroTexto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81" name="CuadroTexto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2" name="CuadroTexto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83" name="CuadroTexto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4" name="CuadroTexto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5" name="CuadroTexto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6" name="CuadroTexto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7" name="CuadroTexto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8" name="CuadroTexto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89" name="CuadroTexto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0" name="CuadroTexto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1" name="CuadroTexto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2" name="CuadroTexto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3" name="CuadroTexto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4" name="CuadroTexto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5" name="CuadroTexto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6" name="CuadroTexto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7" name="CuadroTexto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8" name="CuadroTexto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99" name="CuadroTexto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100" name="CuadroTexto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101" name="CuadroTexto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2" name="CuadroTexto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55</xdr:row>
      <xdr:rowOff>0</xdr:rowOff>
    </xdr:from>
    <xdr:ext cx="184731" cy="264560"/>
    <xdr:sp macro="" textlink="">
      <xdr:nvSpPr>
        <xdr:cNvPr id="103" name="CuadroTexto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733925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4" name="CuadroTexto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5" name="CuadroTexto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6" name="CuadroTexto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7" name="CuadroTexto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8" name="CuadroTexto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09" name="CuadroTexto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0" name="CuadroTexto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1" name="CuadroTexto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2" name="CuadroTexto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3" name="CuadroTexto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4" name="CuadroTexto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5" name="CuadroTexto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6" name="CuadroTexto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7" name="CuadroTexto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8" name="CuadroTexto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19" name="CuadroTexto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20" name="CuadroTexto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55</xdr:row>
      <xdr:rowOff>0</xdr:rowOff>
    </xdr:from>
    <xdr:ext cx="184731" cy="264560"/>
    <xdr:sp macro="" textlink="">
      <xdr:nvSpPr>
        <xdr:cNvPr id="121" name="CuadroTexto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65</xdr:row>
      <xdr:rowOff>0</xdr:rowOff>
    </xdr:from>
    <xdr:ext cx="184731" cy="264560"/>
    <xdr:sp macro="" textlink="">
      <xdr:nvSpPr>
        <xdr:cNvPr id="122" name="CuadroTexto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73392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3" name="CuadroTexto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4" name="CuadroTexto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5" name="CuadroTexto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6" name="CuadroTexto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7" name="CuadroTexto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8" name="CuadroTexto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29" name="CuadroTexto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0" name="CuadroTexto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1" name="CuadroTexto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2" name="CuadroTexto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3" name="CuadroTexto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4" name="CuadroTexto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5" name="CuadroTexto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6" name="CuadroTexto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7" name="CuadroTexto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8" name="CuadroTexto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39" name="CuadroTexto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140" name="CuadroTexto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1" name="CuadroTexto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2" name="CuadroTexto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3" name="CuadroTexto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4" name="CuadroTexto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5" name="CuadroTexto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6" name="CuadroTexto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7" name="CuadroTexto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8" name="CuadroTexto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49" name="CuadroTexto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0" name="CuadroTexto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1" name="CuadroTexto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2" name="CuadroTexto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3" name="CuadroTexto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4" name="CuadroTexto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5" name="CuadroTexto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6" name="CuadroTexto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7" name="CuadroTexto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8" name="CuadroTexto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59" name="CuadroTexto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0" name="CuadroTexto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85</xdr:row>
      <xdr:rowOff>0</xdr:rowOff>
    </xdr:from>
    <xdr:ext cx="184731" cy="264560"/>
    <xdr:sp macro="" textlink="">
      <xdr:nvSpPr>
        <xdr:cNvPr id="161" name="CuadroTexto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733925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2" name="CuadroTexto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3" name="CuadroTexto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4" name="CuadroTexto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5" name="CuadroTexto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6" name="CuadroTexto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7" name="CuadroTexto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8" name="CuadroTexto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69" name="CuadroTexto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0" name="CuadroTexto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1" name="CuadroTexto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2" name="CuadroTexto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3" name="CuadroTexto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4" name="CuadroTexto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5" name="CuadroTexto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6" name="CuadroTexto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7" name="CuadroTexto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8" name="CuadroTexto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79" name="CuadroTexto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0" name="CuadroTexto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1" name="CuadroTexto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2" name="CuadroTexto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3" name="CuadroTexto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4" name="CuadroTexto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5" name="CuadroTexto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6" name="CuadroTexto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7" name="CuadroTexto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8" name="CuadroTexto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89" name="CuadroTexto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0" name="CuadroTexto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1" name="CuadroTexto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2" name="CuadroTexto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3" name="CuadroTexto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4" name="CuadroTexto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195" name="CuadroTexto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196" name="CuadroTexto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197" name="CuadroTexto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198" name="CuadroTexto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199" name="CuadroTexto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0" name="CuadroTexto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1" name="CuadroTexto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2" name="CuadroTexto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3" name="CuadroTexto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4" name="CuadroTexto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5" name="CuadroTexto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6" name="CuadroTexto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7" name="CuadroTexto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8" name="CuadroTexto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09" name="CuadroTexto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0" name="CuadroTexto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1" name="CuadroTexto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2" name="CuadroTexto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3" name="CuadroTexto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4" name="CuadroTexto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5" name="CuadroTexto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6" name="CuadroTexto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7" name="CuadroTexto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8" name="CuadroTexto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19" name="CuadroTexto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0" name="CuadroTexto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1" name="CuadroTexto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2" name="CuadroTexto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3" name="CuadroTexto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4" name="CuadroTexto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5" name="CuadroTexto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6" name="CuadroTexto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7" name="CuadroTexto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8" name="CuadroTexto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29" name="CuadroTexto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30" name="CuadroTexto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31" name="CuadroTexto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232" name="CuadroTexto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3" name="CuadroTexto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130</xdr:row>
      <xdr:rowOff>0</xdr:rowOff>
    </xdr:from>
    <xdr:ext cx="184731" cy="264560"/>
    <xdr:sp macro="" textlink="">
      <xdr:nvSpPr>
        <xdr:cNvPr id="234" name="CuadroTexto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5" name="CuadroTexto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6" name="CuadroTexto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7" name="CuadroTexto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8" name="CuadroTexto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39" name="CuadroTexto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0" name="CuadroTexto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1" name="CuadroTexto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2" name="CuadroTexto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3" name="CuadroTexto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4" name="CuadroTexto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5" name="CuadroTexto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6" name="CuadroTexto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7" name="CuadroTexto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8" name="CuadroTexto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49" name="CuadroTexto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0" name="CuadroTexto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1" name="CuadroTexto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2" name="CuadroTexto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3" name="CuadroTexto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130</xdr:row>
      <xdr:rowOff>0</xdr:rowOff>
    </xdr:from>
    <xdr:ext cx="184731" cy="264560"/>
    <xdr:sp macro="" textlink="">
      <xdr:nvSpPr>
        <xdr:cNvPr id="254" name="CuadroTexto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5" name="CuadroTexto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6" name="CuadroTexto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7" name="CuadroTexto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8" name="CuadroTexto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59" name="CuadroTexto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0" name="CuadroTexto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1" name="CuadroTexto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2" name="CuadroTexto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3" name="CuadroTexto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4" name="CuadroTexto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5" name="CuadroTexto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6" name="CuadroTexto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7" name="CuadroTexto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8" name="CuadroTexto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69" name="CuadroTexto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0" name="CuadroTexto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1" name="CuadroTexto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2" name="CuadroTexto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3" name="CuadroTexto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4" name="CuadroTexto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5" name="CuadroTexto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6" name="CuadroTexto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7" name="CuadroTexto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8" name="CuadroTexto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79" name="CuadroTexto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0" name="CuadroTexto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1" name="CuadroTexto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2" name="CuadroTexto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3" name="CuadroTexto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4" name="CuadroTexto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5" name="CuadroTexto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6" name="CuadroTexto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7" name="CuadroTexto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8" name="CuadroTexto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89" name="CuadroTexto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90" name="CuadroTexto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130</xdr:row>
      <xdr:rowOff>0</xdr:rowOff>
    </xdr:from>
    <xdr:ext cx="184731" cy="264560"/>
    <xdr:sp macro="" textlink="">
      <xdr:nvSpPr>
        <xdr:cNvPr id="291" name="CuadroTexto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2" name="CuadroTexto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3" name="CuadroTexto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4" name="CuadroTexto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5" name="CuadroTexto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6" name="CuadroTexto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7" name="CuadroTexto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8" name="CuadroTexto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299" name="CuadroTexto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0" name="CuadroTexto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1" name="CuadroTexto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2" name="CuadroTexto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3" name="CuadroTexto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4" name="CuadroTexto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5" name="CuadroTexto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6" name="CuadroTexto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7" name="CuadroTexto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8" name="CuadroTexto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09" name="CuadroTexto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10" name="CuadroTexto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1" name="CuadroTexto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2" name="CuadroTexto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3" name="CuadroTexto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4" name="CuadroTexto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5" name="CuadroTexto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6" name="CuadroTexto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7" name="CuadroTexto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8" name="CuadroTexto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9" name="CuadroTexto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0" name="CuadroTexto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1" name="CuadroTexto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2" name="CuadroTexto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3" name="CuadroTexto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4" name="CuadroTexto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5" name="CuadroTexto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6" name="CuadroTexto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7" name="CuadroTexto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8" name="CuadroTexto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9" name="CuadroTexto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0" name="CuadroTexto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1" name="CuadroTexto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2" name="CuadroTexto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3" name="CuadroTexto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4" name="CuadroTexto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5" name="CuadroTexto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6" name="CuadroTexto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7" name="CuadroTexto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8" name="CuadroTexto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9" name="CuadroTexto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0" name="CuadroTexto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1" name="CuadroTexto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2" name="CuadroTexto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3" name="CuadroTexto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4" name="CuadroTexto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5" name="CuadroTexto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6" name="CuadroTexto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7" name="CuadroTexto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8" name="CuadroTexto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3</xdr:col>
      <xdr:colOff>448236</xdr:colOff>
      <xdr:row>1</xdr:row>
      <xdr:rowOff>280147</xdr:rowOff>
    </xdr:from>
    <xdr:to>
      <xdr:col>3</xdr:col>
      <xdr:colOff>1248336</xdr:colOff>
      <xdr:row>1</xdr:row>
      <xdr:rowOff>926577</xdr:rowOff>
    </xdr:to>
    <xdr:pic>
      <xdr:nvPicPr>
        <xdr:cNvPr id="350" name="3 Imagen" descr="escud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236" y="470647"/>
          <a:ext cx="800100" cy="64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717176</xdr:colOff>
      <xdr:row>1</xdr:row>
      <xdr:rowOff>257736</xdr:rowOff>
    </xdr:from>
    <xdr:to>
      <xdr:col>10</xdr:col>
      <xdr:colOff>1535056</xdr:colOff>
      <xdr:row>1</xdr:row>
      <xdr:rowOff>1026946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BF3CA28D-F71D-4C85-B9D5-7022C413CC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3323" y="448236"/>
          <a:ext cx="817880" cy="7692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704850</xdr:colOff>
      <xdr:row>65</xdr:row>
      <xdr:rowOff>0</xdr:rowOff>
    </xdr:from>
    <xdr:ext cx="184731" cy="264560"/>
    <xdr:sp macro="" textlink="">
      <xdr:nvSpPr>
        <xdr:cNvPr id="463" name="CuadroTexto 2">
          <a:extLst>
            <a:ext uri="{FF2B5EF4-FFF2-40B4-BE49-F238E27FC236}">
              <a16:creationId xmlns:a16="http://schemas.microsoft.com/office/drawing/2014/main" id="{590BB7E7-19ED-46F4-BF0F-C425C9E55A6C}"/>
            </a:ext>
          </a:extLst>
        </xdr:cNvPr>
        <xdr:cNvSpPr txBox="1"/>
      </xdr:nvSpPr>
      <xdr:spPr>
        <a:xfrm>
          <a:off x="30670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4" name="CuadroTexto 2">
          <a:extLst>
            <a:ext uri="{FF2B5EF4-FFF2-40B4-BE49-F238E27FC236}">
              <a16:creationId xmlns:a16="http://schemas.microsoft.com/office/drawing/2014/main" id="{60C97151-E1A4-426B-92FF-26FE341AFE1E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5" name="CuadroTexto 2">
          <a:extLst>
            <a:ext uri="{FF2B5EF4-FFF2-40B4-BE49-F238E27FC236}">
              <a16:creationId xmlns:a16="http://schemas.microsoft.com/office/drawing/2014/main" id="{64D5371C-E52F-407C-B750-632038491E4F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6" name="CuadroTexto 2">
          <a:extLst>
            <a:ext uri="{FF2B5EF4-FFF2-40B4-BE49-F238E27FC236}">
              <a16:creationId xmlns:a16="http://schemas.microsoft.com/office/drawing/2014/main" id="{68566D90-55AB-4537-801C-32951A580B5A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7" name="CuadroTexto 2">
          <a:extLst>
            <a:ext uri="{FF2B5EF4-FFF2-40B4-BE49-F238E27FC236}">
              <a16:creationId xmlns:a16="http://schemas.microsoft.com/office/drawing/2014/main" id="{449683B4-F80D-4A81-AA87-893B3FDD1D77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8" name="CuadroTexto 2">
          <a:extLst>
            <a:ext uri="{FF2B5EF4-FFF2-40B4-BE49-F238E27FC236}">
              <a16:creationId xmlns:a16="http://schemas.microsoft.com/office/drawing/2014/main" id="{205CFD15-1ECA-40CA-94BC-BCAB8477F253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69" name="CuadroTexto 2">
          <a:extLst>
            <a:ext uri="{FF2B5EF4-FFF2-40B4-BE49-F238E27FC236}">
              <a16:creationId xmlns:a16="http://schemas.microsoft.com/office/drawing/2014/main" id="{8A4B2A9A-1AA8-4823-A6BD-8722E8DEF3BF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0" name="CuadroTexto 2">
          <a:extLst>
            <a:ext uri="{FF2B5EF4-FFF2-40B4-BE49-F238E27FC236}">
              <a16:creationId xmlns:a16="http://schemas.microsoft.com/office/drawing/2014/main" id="{1F1D0CB3-EAF1-4A50-8787-59EABC440683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1" name="CuadroTexto 2">
          <a:extLst>
            <a:ext uri="{FF2B5EF4-FFF2-40B4-BE49-F238E27FC236}">
              <a16:creationId xmlns:a16="http://schemas.microsoft.com/office/drawing/2014/main" id="{BB82DC14-AE50-4338-BFCA-A110045AE518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2" name="CuadroTexto 2">
          <a:extLst>
            <a:ext uri="{FF2B5EF4-FFF2-40B4-BE49-F238E27FC236}">
              <a16:creationId xmlns:a16="http://schemas.microsoft.com/office/drawing/2014/main" id="{B36BC437-4EFE-4FA6-ABC7-304EAA7E82EB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3" name="CuadroTexto 2">
          <a:extLst>
            <a:ext uri="{FF2B5EF4-FFF2-40B4-BE49-F238E27FC236}">
              <a16:creationId xmlns:a16="http://schemas.microsoft.com/office/drawing/2014/main" id="{376A9BD2-176B-4A00-BE8E-57E377B2C02F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4" name="CuadroTexto 2">
          <a:extLst>
            <a:ext uri="{FF2B5EF4-FFF2-40B4-BE49-F238E27FC236}">
              <a16:creationId xmlns:a16="http://schemas.microsoft.com/office/drawing/2014/main" id="{C70AE64C-4FFD-4A98-A002-16CF50B810F3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5" name="CuadroTexto 2">
          <a:extLst>
            <a:ext uri="{FF2B5EF4-FFF2-40B4-BE49-F238E27FC236}">
              <a16:creationId xmlns:a16="http://schemas.microsoft.com/office/drawing/2014/main" id="{3438FEDC-C62C-43B8-BD8A-FA150FE2D954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6" name="CuadroTexto 2">
          <a:extLst>
            <a:ext uri="{FF2B5EF4-FFF2-40B4-BE49-F238E27FC236}">
              <a16:creationId xmlns:a16="http://schemas.microsoft.com/office/drawing/2014/main" id="{C9B77331-C4DD-4240-853B-BEBFBEED1017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7" name="CuadroTexto 2">
          <a:extLst>
            <a:ext uri="{FF2B5EF4-FFF2-40B4-BE49-F238E27FC236}">
              <a16:creationId xmlns:a16="http://schemas.microsoft.com/office/drawing/2014/main" id="{4B505AA1-A0C9-49A7-9186-7F630A18B79A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8" name="CuadroTexto 2">
          <a:extLst>
            <a:ext uri="{FF2B5EF4-FFF2-40B4-BE49-F238E27FC236}">
              <a16:creationId xmlns:a16="http://schemas.microsoft.com/office/drawing/2014/main" id="{D7562B72-0E19-40E6-AEDF-16D49B9194CC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79" name="CuadroTexto 2">
          <a:extLst>
            <a:ext uri="{FF2B5EF4-FFF2-40B4-BE49-F238E27FC236}">
              <a16:creationId xmlns:a16="http://schemas.microsoft.com/office/drawing/2014/main" id="{B1E2CF63-6262-49F3-994A-C960080F9581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80" name="CuadroTexto 2">
          <a:extLst>
            <a:ext uri="{FF2B5EF4-FFF2-40B4-BE49-F238E27FC236}">
              <a16:creationId xmlns:a16="http://schemas.microsoft.com/office/drawing/2014/main" id="{6AE76337-97D5-4544-8707-2FB693223F5C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65</xdr:row>
      <xdr:rowOff>0</xdr:rowOff>
    </xdr:from>
    <xdr:ext cx="184731" cy="264560"/>
    <xdr:sp macro="" textlink="">
      <xdr:nvSpPr>
        <xdr:cNvPr id="481" name="CuadroTexto 2">
          <a:extLst>
            <a:ext uri="{FF2B5EF4-FFF2-40B4-BE49-F238E27FC236}">
              <a16:creationId xmlns:a16="http://schemas.microsoft.com/office/drawing/2014/main" id="{D55BBB6F-A482-4B50-A119-1CCD26022FAF}"/>
            </a:ext>
          </a:extLst>
        </xdr:cNvPr>
        <xdr:cNvSpPr txBox="1"/>
      </xdr:nvSpPr>
      <xdr:spPr>
        <a:xfrm>
          <a:off x="60579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2" name="CuadroTexto 2">
          <a:extLst>
            <a:ext uri="{FF2B5EF4-FFF2-40B4-BE49-F238E27FC236}">
              <a16:creationId xmlns:a16="http://schemas.microsoft.com/office/drawing/2014/main" id="{C5519F1E-AFB9-42EB-8317-C9BB55AB565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3" name="CuadroTexto 2">
          <a:extLst>
            <a:ext uri="{FF2B5EF4-FFF2-40B4-BE49-F238E27FC236}">
              <a16:creationId xmlns:a16="http://schemas.microsoft.com/office/drawing/2014/main" id="{626A32F5-9151-4267-89AD-AFC88F94A2B1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4" name="CuadroTexto 2">
          <a:extLst>
            <a:ext uri="{FF2B5EF4-FFF2-40B4-BE49-F238E27FC236}">
              <a16:creationId xmlns:a16="http://schemas.microsoft.com/office/drawing/2014/main" id="{43B11843-8D5C-4068-AFAA-FBB7C0AECCFA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5" name="CuadroTexto 2">
          <a:extLst>
            <a:ext uri="{FF2B5EF4-FFF2-40B4-BE49-F238E27FC236}">
              <a16:creationId xmlns:a16="http://schemas.microsoft.com/office/drawing/2014/main" id="{BC058E3B-563E-4447-9D0C-6E26FE94195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6" name="CuadroTexto 2">
          <a:extLst>
            <a:ext uri="{FF2B5EF4-FFF2-40B4-BE49-F238E27FC236}">
              <a16:creationId xmlns:a16="http://schemas.microsoft.com/office/drawing/2014/main" id="{5864EF7D-5835-4064-B437-13B70BAF2616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7" name="CuadroTexto 2">
          <a:extLst>
            <a:ext uri="{FF2B5EF4-FFF2-40B4-BE49-F238E27FC236}">
              <a16:creationId xmlns:a16="http://schemas.microsoft.com/office/drawing/2014/main" id="{A798338D-EE79-4C02-A143-37E2A9290356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8" name="CuadroTexto 2">
          <a:extLst>
            <a:ext uri="{FF2B5EF4-FFF2-40B4-BE49-F238E27FC236}">
              <a16:creationId xmlns:a16="http://schemas.microsoft.com/office/drawing/2014/main" id="{08AD8DF8-AD29-478E-A8F0-CB30574B2CAE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89" name="CuadroTexto 2">
          <a:extLst>
            <a:ext uri="{FF2B5EF4-FFF2-40B4-BE49-F238E27FC236}">
              <a16:creationId xmlns:a16="http://schemas.microsoft.com/office/drawing/2014/main" id="{9069B89C-EA93-4160-8172-3975EE840D6F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0" name="CuadroTexto 2">
          <a:extLst>
            <a:ext uri="{FF2B5EF4-FFF2-40B4-BE49-F238E27FC236}">
              <a16:creationId xmlns:a16="http://schemas.microsoft.com/office/drawing/2014/main" id="{52B7A470-03ED-4B22-9C08-D4F5A2E46D4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1" name="CuadroTexto 2">
          <a:extLst>
            <a:ext uri="{FF2B5EF4-FFF2-40B4-BE49-F238E27FC236}">
              <a16:creationId xmlns:a16="http://schemas.microsoft.com/office/drawing/2014/main" id="{515E061E-A4F7-4823-8FFA-A3C4C5A64125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2" name="CuadroTexto 2">
          <a:extLst>
            <a:ext uri="{FF2B5EF4-FFF2-40B4-BE49-F238E27FC236}">
              <a16:creationId xmlns:a16="http://schemas.microsoft.com/office/drawing/2014/main" id="{49E2EB12-F1A6-4DAF-B8FB-A1F78BA33793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3" name="CuadroTexto 2">
          <a:extLst>
            <a:ext uri="{FF2B5EF4-FFF2-40B4-BE49-F238E27FC236}">
              <a16:creationId xmlns:a16="http://schemas.microsoft.com/office/drawing/2014/main" id="{752DA1C5-70EC-49B3-B570-7B099C0DD8BC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4" name="CuadroTexto 2">
          <a:extLst>
            <a:ext uri="{FF2B5EF4-FFF2-40B4-BE49-F238E27FC236}">
              <a16:creationId xmlns:a16="http://schemas.microsoft.com/office/drawing/2014/main" id="{58074D1D-B4B8-474B-BB08-A2CE81C78337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5" name="CuadroTexto 2">
          <a:extLst>
            <a:ext uri="{FF2B5EF4-FFF2-40B4-BE49-F238E27FC236}">
              <a16:creationId xmlns:a16="http://schemas.microsoft.com/office/drawing/2014/main" id="{C809B477-8AD0-45B2-AE76-80444107D9C6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6" name="CuadroTexto 2">
          <a:extLst>
            <a:ext uri="{FF2B5EF4-FFF2-40B4-BE49-F238E27FC236}">
              <a16:creationId xmlns:a16="http://schemas.microsoft.com/office/drawing/2014/main" id="{6F781C79-E613-4DFF-AB4C-169FA7356897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7" name="CuadroTexto 2">
          <a:extLst>
            <a:ext uri="{FF2B5EF4-FFF2-40B4-BE49-F238E27FC236}">
              <a16:creationId xmlns:a16="http://schemas.microsoft.com/office/drawing/2014/main" id="{62B8A7D1-3D78-4F9D-B4EE-D8FCFF132C03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8" name="CuadroTexto 2">
          <a:extLst>
            <a:ext uri="{FF2B5EF4-FFF2-40B4-BE49-F238E27FC236}">
              <a16:creationId xmlns:a16="http://schemas.microsoft.com/office/drawing/2014/main" id="{57392529-8594-4EBB-A619-A06A1C942C51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499" name="CuadroTexto 2">
          <a:extLst>
            <a:ext uri="{FF2B5EF4-FFF2-40B4-BE49-F238E27FC236}">
              <a16:creationId xmlns:a16="http://schemas.microsoft.com/office/drawing/2014/main" id="{B21CE823-0F54-4A05-8D33-050B77458E3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0" name="CuadroTexto 2">
          <a:extLst>
            <a:ext uri="{FF2B5EF4-FFF2-40B4-BE49-F238E27FC236}">
              <a16:creationId xmlns:a16="http://schemas.microsoft.com/office/drawing/2014/main" id="{1EC120EB-CA08-4ED6-A767-85FA7439EF32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1" name="CuadroTexto 2">
          <a:extLst>
            <a:ext uri="{FF2B5EF4-FFF2-40B4-BE49-F238E27FC236}">
              <a16:creationId xmlns:a16="http://schemas.microsoft.com/office/drawing/2014/main" id="{8CC6B4A0-E651-4C7F-B7E0-31DDF3714E1E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85</xdr:row>
      <xdr:rowOff>0</xdr:rowOff>
    </xdr:from>
    <xdr:ext cx="184731" cy="264560"/>
    <xdr:sp macro="" textlink="">
      <xdr:nvSpPr>
        <xdr:cNvPr id="502" name="CuadroTexto 2">
          <a:extLst>
            <a:ext uri="{FF2B5EF4-FFF2-40B4-BE49-F238E27FC236}">
              <a16:creationId xmlns:a16="http://schemas.microsoft.com/office/drawing/2014/main" id="{08D15496-66D2-480A-AE16-E436CD7ABC58}"/>
            </a:ext>
          </a:extLst>
        </xdr:cNvPr>
        <xdr:cNvSpPr txBox="1"/>
      </xdr:nvSpPr>
      <xdr:spPr>
        <a:xfrm>
          <a:off x="306705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3" name="CuadroTexto 2">
          <a:extLst>
            <a:ext uri="{FF2B5EF4-FFF2-40B4-BE49-F238E27FC236}">
              <a16:creationId xmlns:a16="http://schemas.microsoft.com/office/drawing/2014/main" id="{1187FA53-9A60-490B-A8F2-F157F4DD5F3B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4" name="CuadroTexto 2">
          <a:extLst>
            <a:ext uri="{FF2B5EF4-FFF2-40B4-BE49-F238E27FC236}">
              <a16:creationId xmlns:a16="http://schemas.microsoft.com/office/drawing/2014/main" id="{9EB5E999-878C-4F56-825D-D52A04D4A739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5" name="CuadroTexto 2">
          <a:extLst>
            <a:ext uri="{FF2B5EF4-FFF2-40B4-BE49-F238E27FC236}">
              <a16:creationId xmlns:a16="http://schemas.microsoft.com/office/drawing/2014/main" id="{70F0B6C2-4C95-49C6-BA14-76CF233DA1B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6" name="CuadroTexto 2">
          <a:extLst>
            <a:ext uri="{FF2B5EF4-FFF2-40B4-BE49-F238E27FC236}">
              <a16:creationId xmlns:a16="http://schemas.microsoft.com/office/drawing/2014/main" id="{E4972327-214A-498C-BEE5-D05BCA818C29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7" name="CuadroTexto 2">
          <a:extLst>
            <a:ext uri="{FF2B5EF4-FFF2-40B4-BE49-F238E27FC236}">
              <a16:creationId xmlns:a16="http://schemas.microsoft.com/office/drawing/2014/main" id="{E9838F92-AE47-43AE-B192-B39F694C7857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8" name="CuadroTexto 2">
          <a:extLst>
            <a:ext uri="{FF2B5EF4-FFF2-40B4-BE49-F238E27FC236}">
              <a16:creationId xmlns:a16="http://schemas.microsoft.com/office/drawing/2014/main" id="{1F50A85E-6686-411F-A3BA-56896EE9A0B0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09" name="CuadroTexto 2">
          <a:extLst>
            <a:ext uri="{FF2B5EF4-FFF2-40B4-BE49-F238E27FC236}">
              <a16:creationId xmlns:a16="http://schemas.microsoft.com/office/drawing/2014/main" id="{BBCAEA5D-FA89-4DB8-AF08-AFF208B3C1FD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0" name="CuadroTexto 2">
          <a:extLst>
            <a:ext uri="{FF2B5EF4-FFF2-40B4-BE49-F238E27FC236}">
              <a16:creationId xmlns:a16="http://schemas.microsoft.com/office/drawing/2014/main" id="{CE11B3DF-A986-4A4C-9F0A-5C054F04FF4A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1" name="CuadroTexto 2">
          <a:extLst>
            <a:ext uri="{FF2B5EF4-FFF2-40B4-BE49-F238E27FC236}">
              <a16:creationId xmlns:a16="http://schemas.microsoft.com/office/drawing/2014/main" id="{4696D3A9-366D-45C9-8DD4-B2733D433AF8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2" name="CuadroTexto 2">
          <a:extLst>
            <a:ext uri="{FF2B5EF4-FFF2-40B4-BE49-F238E27FC236}">
              <a16:creationId xmlns:a16="http://schemas.microsoft.com/office/drawing/2014/main" id="{E82BB26A-04CC-4987-BA9B-A5D6606B4C8B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3" name="CuadroTexto 2">
          <a:extLst>
            <a:ext uri="{FF2B5EF4-FFF2-40B4-BE49-F238E27FC236}">
              <a16:creationId xmlns:a16="http://schemas.microsoft.com/office/drawing/2014/main" id="{A48258BD-D18C-491A-9D22-26718C058CF1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4" name="CuadroTexto 2">
          <a:extLst>
            <a:ext uri="{FF2B5EF4-FFF2-40B4-BE49-F238E27FC236}">
              <a16:creationId xmlns:a16="http://schemas.microsoft.com/office/drawing/2014/main" id="{711CE38F-093B-4383-B5F4-A76F2B10CA99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5" name="CuadroTexto 2">
          <a:extLst>
            <a:ext uri="{FF2B5EF4-FFF2-40B4-BE49-F238E27FC236}">
              <a16:creationId xmlns:a16="http://schemas.microsoft.com/office/drawing/2014/main" id="{BDF11BD0-9DD9-4431-BD10-151906652ECB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6" name="CuadroTexto 2">
          <a:extLst>
            <a:ext uri="{FF2B5EF4-FFF2-40B4-BE49-F238E27FC236}">
              <a16:creationId xmlns:a16="http://schemas.microsoft.com/office/drawing/2014/main" id="{441B7253-D5CD-4AFE-AEF6-F6CD913DDDA3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7" name="CuadroTexto 2">
          <a:extLst>
            <a:ext uri="{FF2B5EF4-FFF2-40B4-BE49-F238E27FC236}">
              <a16:creationId xmlns:a16="http://schemas.microsoft.com/office/drawing/2014/main" id="{1E500A2F-BABB-4E1B-A734-7EBB3C6F1739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8" name="CuadroTexto 2">
          <a:extLst>
            <a:ext uri="{FF2B5EF4-FFF2-40B4-BE49-F238E27FC236}">
              <a16:creationId xmlns:a16="http://schemas.microsoft.com/office/drawing/2014/main" id="{C243B9C0-05CF-4706-A138-BFDFA2A812E5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19" name="CuadroTexto 2">
          <a:extLst>
            <a:ext uri="{FF2B5EF4-FFF2-40B4-BE49-F238E27FC236}">
              <a16:creationId xmlns:a16="http://schemas.microsoft.com/office/drawing/2014/main" id="{790B2FB6-6809-4366-8E35-0DD1B4B69336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0" name="CuadroTexto 2">
          <a:extLst>
            <a:ext uri="{FF2B5EF4-FFF2-40B4-BE49-F238E27FC236}">
              <a16:creationId xmlns:a16="http://schemas.microsoft.com/office/drawing/2014/main" id="{F60D534F-A2EA-48C1-9D3A-05FB6D10D6A9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1" name="CuadroTexto 2">
          <a:extLst>
            <a:ext uri="{FF2B5EF4-FFF2-40B4-BE49-F238E27FC236}">
              <a16:creationId xmlns:a16="http://schemas.microsoft.com/office/drawing/2014/main" id="{FAE576BD-27EA-4DB6-A6EB-7FC15F2259AF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2" name="CuadroTexto 2">
          <a:extLst>
            <a:ext uri="{FF2B5EF4-FFF2-40B4-BE49-F238E27FC236}">
              <a16:creationId xmlns:a16="http://schemas.microsoft.com/office/drawing/2014/main" id="{4A0E13BC-2320-4DD9-AB11-7318EE7F5494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3" name="CuadroTexto 2">
          <a:extLst>
            <a:ext uri="{FF2B5EF4-FFF2-40B4-BE49-F238E27FC236}">
              <a16:creationId xmlns:a16="http://schemas.microsoft.com/office/drawing/2014/main" id="{3A78CDF4-4FDD-40F0-9464-B55F1C914BCF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4" name="CuadroTexto 2">
          <a:extLst>
            <a:ext uri="{FF2B5EF4-FFF2-40B4-BE49-F238E27FC236}">
              <a16:creationId xmlns:a16="http://schemas.microsoft.com/office/drawing/2014/main" id="{E180CC19-2139-4A1E-B145-D034289337B1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5" name="CuadroTexto 2">
          <a:extLst>
            <a:ext uri="{FF2B5EF4-FFF2-40B4-BE49-F238E27FC236}">
              <a16:creationId xmlns:a16="http://schemas.microsoft.com/office/drawing/2014/main" id="{6870C95D-7D73-48CC-A13C-BD593BE10DF1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6" name="CuadroTexto 2">
          <a:extLst>
            <a:ext uri="{FF2B5EF4-FFF2-40B4-BE49-F238E27FC236}">
              <a16:creationId xmlns:a16="http://schemas.microsoft.com/office/drawing/2014/main" id="{D8C40AEA-8065-44F3-9DEC-12DEBC235F0F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7" name="CuadroTexto 2">
          <a:extLst>
            <a:ext uri="{FF2B5EF4-FFF2-40B4-BE49-F238E27FC236}">
              <a16:creationId xmlns:a16="http://schemas.microsoft.com/office/drawing/2014/main" id="{34FC1CDD-8852-48EA-A24A-97CA93F7A41B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8" name="CuadroTexto 2">
          <a:extLst>
            <a:ext uri="{FF2B5EF4-FFF2-40B4-BE49-F238E27FC236}">
              <a16:creationId xmlns:a16="http://schemas.microsoft.com/office/drawing/2014/main" id="{20100222-55AF-4E3A-A191-C5E83FCBA1AF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29" name="CuadroTexto 2">
          <a:extLst>
            <a:ext uri="{FF2B5EF4-FFF2-40B4-BE49-F238E27FC236}">
              <a16:creationId xmlns:a16="http://schemas.microsoft.com/office/drawing/2014/main" id="{5210B90B-A352-4100-8B31-448A4B475667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0" name="CuadroTexto 2">
          <a:extLst>
            <a:ext uri="{FF2B5EF4-FFF2-40B4-BE49-F238E27FC236}">
              <a16:creationId xmlns:a16="http://schemas.microsoft.com/office/drawing/2014/main" id="{D26D1E6E-AA35-491D-AE50-C52ACA318BB7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1" name="CuadroTexto 2">
          <a:extLst>
            <a:ext uri="{FF2B5EF4-FFF2-40B4-BE49-F238E27FC236}">
              <a16:creationId xmlns:a16="http://schemas.microsoft.com/office/drawing/2014/main" id="{B041461E-D1E8-4E94-BCC1-0170AF939AFC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2" name="CuadroTexto 2">
          <a:extLst>
            <a:ext uri="{FF2B5EF4-FFF2-40B4-BE49-F238E27FC236}">
              <a16:creationId xmlns:a16="http://schemas.microsoft.com/office/drawing/2014/main" id="{3B0DD5AC-2FFB-4D8D-BFDB-2903D18C54C8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3" name="CuadroTexto 2">
          <a:extLst>
            <a:ext uri="{FF2B5EF4-FFF2-40B4-BE49-F238E27FC236}">
              <a16:creationId xmlns:a16="http://schemas.microsoft.com/office/drawing/2014/main" id="{07A76E96-DB95-4ABF-AD12-D41FCA5DF0BE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4" name="CuadroTexto 2">
          <a:extLst>
            <a:ext uri="{FF2B5EF4-FFF2-40B4-BE49-F238E27FC236}">
              <a16:creationId xmlns:a16="http://schemas.microsoft.com/office/drawing/2014/main" id="{17467844-7016-4B94-8EBF-3092D60B7CD3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5" name="CuadroTexto 2">
          <a:extLst>
            <a:ext uri="{FF2B5EF4-FFF2-40B4-BE49-F238E27FC236}">
              <a16:creationId xmlns:a16="http://schemas.microsoft.com/office/drawing/2014/main" id="{03519ED3-4A5C-415C-B9F4-C912827BBDFD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85</xdr:row>
      <xdr:rowOff>0</xdr:rowOff>
    </xdr:from>
    <xdr:ext cx="184731" cy="264560"/>
    <xdr:sp macro="" textlink="">
      <xdr:nvSpPr>
        <xdr:cNvPr id="536" name="CuadroTexto 2">
          <a:extLst>
            <a:ext uri="{FF2B5EF4-FFF2-40B4-BE49-F238E27FC236}">
              <a16:creationId xmlns:a16="http://schemas.microsoft.com/office/drawing/2014/main" id="{EF78D3A9-4304-487D-B953-179A818B58D5}"/>
            </a:ext>
          </a:extLst>
        </xdr:cNvPr>
        <xdr:cNvSpPr txBox="1"/>
      </xdr:nvSpPr>
      <xdr:spPr>
        <a:xfrm>
          <a:off x="72104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37" name="CuadroTexto 2">
          <a:extLst>
            <a:ext uri="{FF2B5EF4-FFF2-40B4-BE49-F238E27FC236}">
              <a16:creationId xmlns:a16="http://schemas.microsoft.com/office/drawing/2014/main" id="{EEE6D253-1D82-450D-92C6-BDCB268A9D04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38" name="CuadroTexto 2">
          <a:extLst>
            <a:ext uri="{FF2B5EF4-FFF2-40B4-BE49-F238E27FC236}">
              <a16:creationId xmlns:a16="http://schemas.microsoft.com/office/drawing/2014/main" id="{3F70E807-8A30-42D8-B919-36CB0642B04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39" name="CuadroTexto 2">
          <a:extLst>
            <a:ext uri="{FF2B5EF4-FFF2-40B4-BE49-F238E27FC236}">
              <a16:creationId xmlns:a16="http://schemas.microsoft.com/office/drawing/2014/main" id="{03D05231-5245-4DDC-9B76-414C1E4E38E5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0" name="CuadroTexto 2">
          <a:extLst>
            <a:ext uri="{FF2B5EF4-FFF2-40B4-BE49-F238E27FC236}">
              <a16:creationId xmlns:a16="http://schemas.microsoft.com/office/drawing/2014/main" id="{546C9323-7800-49B8-8A45-F021EABB917B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1" name="CuadroTexto 2">
          <a:extLst>
            <a:ext uri="{FF2B5EF4-FFF2-40B4-BE49-F238E27FC236}">
              <a16:creationId xmlns:a16="http://schemas.microsoft.com/office/drawing/2014/main" id="{F3B65037-35CB-4171-9E1E-C78C2FF92E7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2" name="CuadroTexto 2">
          <a:extLst>
            <a:ext uri="{FF2B5EF4-FFF2-40B4-BE49-F238E27FC236}">
              <a16:creationId xmlns:a16="http://schemas.microsoft.com/office/drawing/2014/main" id="{8196BBED-D5EE-426B-93DA-4821E5451A8E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3" name="CuadroTexto 2">
          <a:extLst>
            <a:ext uri="{FF2B5EF4-FFF2-40B4-BE49-F238E27FC236}">
              <a16:creationId xmlns:a16="http://schemas.microsoft.com/office/drawing/2014/main" id="{936ABD39-9203-48AE-8E9F-7E5D42032A64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4" name="CuadroTexto 2">
          <a:extLst>
            <a:ext uri="{FF2B5EF4-FFF2-40B4-BE49-F238E27FC236}">
              <a16:creationId xmlns:a16="http://schemas.microsoft.com/office/drawing/2014/main" id="{1BB97D58-6568-4480-B466-13D4AB956DED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5" name="CuadroTexto 2">
          <a:extLst>
            <a:ext uri="{FF2B5EF4-FFF2-40B4-BE49-F238E27FC236}">
              <a16:creationId xmlns:a16="http://schemas.microsoft.com/office/drawing/2014/main" id="{E2C46A03-5088-4E24-A759-AD786629A53B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6" name="CuadroTexto 2">
          <a:extLst>
            <a:ext uri="{FF2B5EF4-FFF2-40B4-BE49-F238E27FC236}">
              <a16:creationId xmlns:a16="http://schemas.microsoft.com/office/drawing/2014/main" id="{562B6808-0CE8-4D88-A7E2-9FB40F7E0BC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7" name="CuadroTexto 2">
          <a:extLst>
            <a:ext uri="{FF2B5EF4-FFF2-40B4-BE49-F238E27FC236}">
              <a16:creationId xmlns:a16="http://schemas.microsoft.com/office/drawing/2014/main" id="{0ABDDFE9-7250-4089-87BC-84DA68CEB3D2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8" name="CuadroTexto 2">
          <a:extLst>
            <a:ext uri="{FF2B5EF4-FFF2-40B4-BE49-F238E27FC236}">
              <a16:creationId xmlns:a16="http://schemas.microsoft.com/office/drawing/2014/main" id="{F7AB0B78-02E7-4EE1-B406-03899D0306D3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49" name="CuadroTexto 2">
          <a:extLst>
            <a:ext uri="{FF2B5EF4-FFF2-40B4-BE49-F238E27FC236}">
              <a16:creationId xmlns:a16="http://schemas.microsoft.com/office/drawing/2014/main" id="{7197E3CC-7BAA-42ED-BABD-EF0F8752D5FC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0" name="CuadroTexto 2">
          <a:extLst>
            <a:ext uri="{FF2B5EF4-FFF2-40B4-BE49-F238E27FC236}">
              <a16:creationId xmlns:a16="http://schemas.microsoft.com/office/drawing/2014/main" id="{514588E2-111F-4DE1-B616-C42D682DE0F0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1" name="CuadroTexto 2">
          <a:extLst>
            <a:ext uri="{FF2B5EF4-FFF2-40B4-BE49-F238E27FC236}">
              <a16:creationId xmlns:a16="http://schemas.microsoft.com/office/drawing/2014/main" id="{D570F109-2A57-4D0D-812F-257740EDABA8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2" name="CuadroTexto 2">
          <a:extLst>
            <a:ext uri="{FF2B5EF4-FFF2-40B4-BE49-F238E27FC236}">
              <a16:creationId xmlns:a16="http://schemas.microsoft.com/office/drawing/2014/main" id="{EFDAB33B-A7CD-4469-BAA9-FD3DC4A63881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3" name="CuadroTexto 2">
          <a:extLst>
            <a:ext uri="{FF2B5EF4-FFF2-40B4-BE49-F238E27FC236}">
              <a16:creationId xmlns:a16="http://schemas.microsoft.com/office/drawing/2014/main" id="{9331A873-EA81-477F-8EDF-7068CBC08A37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4" name="CuadroTexto 2">
          <a:extLst>
            <a:ext uri="{FF2B5EF4-FFF2-40B4-BE49-F238E27FC236}">
              <a16:creationId xmlns:a16="http://schemas.microsoft.com/office/drawing/2014/main" id="{F78368EA-FD19-4AFF-AD9B-172B947A31D4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5" name="CuadroTexto 2">
          <a:extLst>
            <a:ext uri="{FF2B5EF4-FFF2-40B4-BE49-F238E27FC236}">
              <a16:creationId xmlns:a16="http://schemas.microsoft.com/office/drawing/2014/main" id="{1F162C7B-461E-4A26-B884-90A6F39D8B2F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6" name="CuadroTexto 2">
          <a:extLst>
            <a:ext uri="{FF2B5EF4-FFF2-40B4-BE49-F238E27FC236}">
              <a16:creationId xmlns:a16="http://schemas.microsoft.com/office/drawing/2014/main" id="{8FB8D20C-AE8D-452F-B790-123DBEF1B7BE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7" name="CuadroTexto 2">
          <a:extLst>
            <a:ext uri="{FF2B5EF4-FFF2-40B4-BE49-F238E27FC236}">
              <a16:creationId xmlns:a16="http://schemas.microsoft.com/office/drawing/2014/main" id="{B07BA260-4122-48D0-B147-3EA57627E07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8" name="CuadroTexto 2">
          <a:extLst>
            <a:ext uri="{FF2B5EF4-FFF2-40B4-BE49-F238E27FC236}">
              <a16:creationId xmlns:a16="http://schemas.microsoft.com/office/drawing/2014/main" id="{F3AE40CD-40ED-44FA-AB46-D868315FF917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59" name="CuadroTexto 2">
          <a:extLst>
            <a:ext uri="{FF2B5EF4-FFF2-40B4-BE49-F238E27FC236}">
              <a16:creationId xmlns:a16="http://schemas.microsoft.com/office/drawing/2014/main" id="{3F27A28B-3E99-47FE-9B3A-E56C71875203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0" name="CuadroTexto 2">
          <a:extLst>
            <a:ext uri="{FF2B5EF4-FFF2-40B4-BE49-F238E27FC236}">
              <a16:creationId xmlns:a16="http://schemas.microsoft.com/office/drawing/2014/main" id="{D77D941A-1891-4464-86E9-5912DBC80BF5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1" name="CuadroTexto 2">
          <a:extLst>
            <a:ext uri="{FF2B5EF4-FFF2-40B4-BE49-F238E27FC236}">
              <a16:creationId xmlns:a16="http://schemas.microsoft.com/office/drawing/2014/main" id="{E96E78B7-4DEF-49E3-9270-DC94CD2EB78D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2" name="CuadroTexto 2">
          <a:extLst>
            <a:ext uri="{FF2B5EF4-FFF2-40B4-BE49-F238E27FC236}">
              <a16:creationId xmlns:a16="http://schemas.microsoft.com/office/drawing/2014/main" id="{6CE51BE9-7393-436B-8370-5051FF11893C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3" name="CuadroTexto 2">
          <a:extLst>
            <a:ext uri="{FF2B5EF4-FFF2-40B4-BE49-F238E27FC236}">
              <a16:creationId xmlns:a16="http://schemas.microsoft.com/office/drawing/2014/main" id="{7D7650A4-E7ED-4E5D-AFA1-002D12BA114F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4" name="CuadroTexto 2">
          <a:extLst>
            <a:ext uri="{FF2B5EF4-FFF2-40B4-BE49-F238E27FC236}">
              <a16:creationId xmlns:a16="http://schemas.microsoft.com/office/drawing/2014/main" id="{9771649F-9B7C-46E6-84B9-033F8E57947A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5" name="CuadroTexto 2">
          <a:extLst>
            <a:ext uri="{FF2B5EF4-FFF2-40B4-BE49-F238E27FC236}">
              <a16:creationId xmlns:a16="http://schemas.microsoft.com/office/drawing/2014/main" id="{0E913086-C0E1-472A-840F-0BBF71B0C203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6" name="CuadroTexto 2">
          <a:extLst>
            <a:ext uri="{FF2B5EF4-FFF2-40B4-BE49-F238E27FC236}">
              <a16:creationId xmlns:a16="http://schemas.microsoft.com/office/drawing/2014/main" id="{496DE284-A480-4038-92C5-CC69E1409C2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7" name="CuadroTexto 2">
          <a:extLst>
            <a:ext uri="{FF2B5EF4-FFF2-40B4-BE49-F238E27FC236}">
              <a16:creationId xmlns:a16="http://schemas.microsoft.com/office/drawing/2014/main" id="{4093D9A7-8DAF-49F8-9F76-BDB0D82A5EC6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8" name="CuadroTexto 2">
          <a:extLst>
            <a:ext uri="{FF2B5EF4-FFF2-40B4-BE49-F238E27FC236}">
              <a16:creationId xmlns:a16="http://schemas.microsoft.com/office/drawing/2014/main" id="{B34CFD74-A222-4AB4-BC27-55D41FABDABD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69" name="CuadroTexto 2">
          <a:extLst>
            <a:ext uri="{FF2B5EF4-FFF2-40B4-BE49-F238E27FC236}">
              <a16:creationId xmlns:a16="http://schemas.microsoft.com/office/drawing/2014/main" id="{8F5F6C51-BD3C-40FB-B9C2-E5925C331DDC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70" name="CuadroTexto 2">
          <a:extLst>
            <a:ext uri="{FF2B5EF4-FFF2-40B4-BE49-F238E27FC236}">
              <a16:creationId xmlns:a16="http://schemas.microsoft.com/office/drawing/2014/main" id="{6698128B-EB83-4CC4-BE48-100FEED1C362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71" name="CuadroTexto 2">
          <a:extLst>
            <a:ext uri="{FF2B5EF4-FFF2-40B4-BE49-F238E27FC236}">
              <a16:creationId xmlns:a16="http://schemas.microsoft.com/office/drawing/2014/main" id="{7D938340-8E8F-4F29-81A5-EE365FD39038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72" name="CuadroTexto 2">
          <a:extLst>
            <a:ext uri="{FF2B5EF4-FFF2-40B4-BE49-F238E27FC236}">
              <a16:creationId xmlns:a16="http://schemas.microsoft.com/office/drawing/2014/main" id="{1974F1FE-0368-4B9C-B8A8-99F26F43D78B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120</xdr:row>
      <xdr:rowOff>0</xdr:rowOff>
    </xdr:from>
    <xdr:ext cx="184731" cy="264560"/>
    <xdr:sp macro="" textlink="">
      <xdr:nvSpPr>
        <xdr:cNvPr id="573" name="CuadroTexto 2">
          <a:extLst>
            <a:ext uri="{FF2B5EF4-FFF2-40B4-BE49-F238E27FC236}">
              <a16:creationId xmlns:a16="http://schemas.microsoft.com/office/drawing/2014/main" id="{A953FB1F-E1C6-4632-ABD1-083E53E70BF0}"/>
            </a:ext>
          </a:extLst>
        </xdr:cNvPr>
        <xdr:cNvSpPr txBox="1"/>
      </xdr:nvSpPr>
      <xdr:spPr>
        <a:xfrm>
          <a:off x="7210425" y="1143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iana.sandoval@simonbolivarjamundi.ed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O134"/>
  <sheetViews>
    <sheetView tabSelected="1" topLeftCell="B127" zoomScale="85" zoomScaleNormal="85" workbookViewId="0">
      <selection activeCell="D55" sqref="D55:K55"/>
    </sheetView>
  </sheetViews>
  <sheetFormatPr baseColWidth="10" defaultColWidth="11.453125" defaultRowHeight="14.5" x14ac:dyDescent="0.35"/>
  <cols>
    <col min="1" max="3" width="11.453125" style="1"/>
    <col min="4" max="4" width="24" style="1" customWidth="1"/>
    <col min="5" max="5" width="11.453125" style="1"/>
    <col min="6" max="6" width="12.453125" style="1" customWidth="1"/>
    <col min="7" max="7" width="21" style="1" customWidth="1"/>
    <col min="8" max="8" width="17.26953125" style="1" customWidth="1"/>
    <col min="9" max="9" width="15.26953125" style="1" customWidth="1"/>
    <col min="10" max="10" width="17" style="1" customWidth="1"/>
    <col min="11" max="11" width="24" style="1" customWidth="1"/>
    <col min="12" max="12" width="17" style="1" customWidth="1"/>
    <col min="13" max="16384" width="11.453125" style="1"/>
  </cols>
  <sheetData>
    <row r="1" spans="4:11" ht="15" customHeight="1" x14ac:dyDescent="0.35"/>
    <row r="2" spans="4:11" ht="89.25" customHeight="1" thickBot="1" x14ac:dyDescent="0.4">
      <c r="D2" s="48" t="s">
        <v>180</v>
      </c>
      <c r="E2" s="179" t="s">
        <v>189</v>
      </c>
      <c r="F2" s="179"/>
      <c r="G2" s="179"/>
      <c r="H2" s="179"/>
      <c r="I2" s="179"/>
      <c r="J2" s="179"/>
      <c r="K2" s="180"/>
    </row>
    <row r="3" spans="4:11" x14ac:dyDescent="0.35">
      <c r="D3" s="181" t="s">
        <v>0</v>
      </c>
      <c r="E3" s="182"/>
      <c r="F3" s="182"/>
      <c r="G3" s="182"/>
      <c r="H3" s="182"/>
      <c r="I3" s="182"/>
      <c r="J3" s="182"/>
      <c r="K3" s="183"/>
    </row>
    <row r="4" spans="4:11" ht="22.5" customHeight="1" x14ac:dyDescent="0.35">
      <c r="D4" s="47" t="s">
        <v>1</v>
      </c>
      <c r="E4" s="184" t="s">
        <v>2</v>
      </c>
      <c r="F4" s="184"/>
      <c r="G4" s="184"/>
      <c r="H4" s="184"/>
      <c r="I4" s="184" t="s">
        <v>3</v>
      </c>
      <c r="J4" s="184"/>
      <c r="K4" s="185"/>
    </row>
    <row r="5" spans="4:11" ht="24" customHeight="1" x14ac:dyDescent="0.35">
      <c r="D5" s="53">
        <v>276364000597</v>
      </c>
      <c r="E5" s="78" t="s">
        <v>227</v>
      </c>
      <c r="F5" s="78"/>
      <c r="G5" s="78"/>
      <c r="H5" s="78"/>
      <c r="I5" s="186" t="s">
        <v>228</v>
      </c>
      <c r="J5" s="186"/>
      <c r="K5" s="187"/>
    </row>
    <row r="6" spans="4:11" x14ac:dyDescent="0.35">
      <c r="D6" s="99" t="s">
        <v>4</v>
      </c>
      <c r="E6" s="100"/>
      <c r="F6" s="100" t="s">
        <v>5</v>
      </c>
      <c r="G6" s="100"/>
      <c r="H6" s="100" t="s">
        <v>6</v>
      </c>
      <c r="I6" s="100"/>
      <c r="J6" s="100"/>
      <c r="K6" s="193"/>
    </row>
    <row r="7" spans="4:11" ht="18" customHeight="1" x14ac:dyDescent="0.35">
      <c r="D7" s="136" t="s">
        <v>229</v>
      </c>
      <c r="E7" s="78"/>
      <c r="F7" s="78"/>
      <c r="G7" s="78"/>
      <c r="H7" s="78" t="s">
        <v>230</v>
      </c>
      <c r="I7" s="78"/>
      <c r="J7" s="78"/>
      <c r="K7" s="137"/>
    </row>
    <row r="8" spans="4:11" x14ac:dyDescent="0.35">
      <c r="D8" s="188" t="s">
        <v>7</v>
      </c>
      <c r="E8" s="189"/>
      <c r="F8" s="189"/>
      <c r="G8" s="189"/>
      <c r="H8" s="189"/>
      <c r="I8" s="189"/>
      <c r="J8" s="189"/>
      <c r="K8" s="190"/>
    </row>
    <row r="9" spans="4:11" ht="25.5" customHeight="1" x14ac:dyDescent="0.35">
      <c r="D9" s="191" t="s">
        <v>8</v>
      </c>
      <c r="E9" s="192"/>
      <c r="F9" s="100" t="s">
        <v>9</v>
      </c>
      <c r="G9" s="100"/>
      <c r="H9" s="100" t="s">
        <v>10</v>
      </c>
      <c r="I9" s="100"/>
      <c r="J9" s="100" t="s">
        <v>11</v>
      </c>
      <c r="K9" s="193"/>
    </row>
    <row r="10" spans="4:11" ht="25.5" customHeight="1" thickBot="1" x14ac:dyDescent="0.4">
      <c r="D10" s="197" t="s">
        <v>231</v>
      </c>
      <c r="E10" s="198"/>
      <c r="F10" s="199" t="s">
        <v>232</v>
      </c>
      <c r="G10" s="199"/>
      <c r="H10" s="199" t="s">
        <v>233</v>
      </c>
      <c r="I10" s="199"/>
      <c r="J10" s="200" t="s">
        <v>234</v>
      </c>
      <c r="K10" s="201"/>
    </row>
    <row r="11" spans="4:11" ht="15" thickBot="1" x14ac:dyDescent="0.4">
      <c r="D11" s="202"/>
      <c r="E11" s="203"/>
      <c r="F11" s="203"/>
      <c r="G11" s="203"/>
      <c r="H11" s="203"/>
      <c r="I11" s="203"/>
      <c r="J11" s="203"/>
      <c r="K11" s="204"/>
    </row>
    <row r="12" spans="4:11" x14ac:dyDescent="0.35">
      <c r="D12" s="81" t="s">
        <v>12</v>
      </c>
      <c r="E12" s="82"/>
      <c r="F12" s="82"/>
      <c r="G12" s="82"/>
      <c r="H12" s="82"/>
      <c r="I12" s="82"/>
      <c r="J12" s="82"/>
      <c r="K12" s="83"/>
    </row>
    <row r="13" spans="4:11" ht="53.25" customHeight="1" x14ac:dyDescent="0.35">
      <c r="D13" s="176" t="s">
        <v>13</v>
      </c>
      <c r="E13" s="177"/>
      <c r="F13" s="177"/>
      <c r="G13" s="177"/>
      <c r="H13" s="177"/>
      <c r="I13" s="177"/>
      <c r="J13" s="177"/>
      <c r="K13" s="178"/>
    </row>
    <row r="14" spans="4:11" ht="9.75" customHeight="1" x14ac:dyDescent="0.35">
      <c r="D14" s="205"/>
      <c r="E14" s="206"/>
      <c r="F14" s="206"/>
      <c r="G14" s="206"/>
      <c r="H14" s="206"/>
      <c r="I14" s="206"/>
      <c r="J14" s="206"/>
      <c r="K14" s="207"/>
    </row>
    <row r="15" spans="4:11" ht="26" x14ac:dyDescent="0.35">
      <c r="D15" s="88" t="s">
        <v>14</v>
      </c>
      <c r="E15" s="89"/>
      <c r="F15" s="89"/>
      <c r="G15" s="3" t="s">
        <v>15</v>
      </c>
      <c r="H15" s="90" t="s">
        <v>16</v>
      </c>
      <c r="I15" s="90"/>
      <c r="J15" s="90" t="s">
        <v>17</v>
      </c>
      <c r="K15" s="91"/>
    </row>
    <row r="16" spans="4:11" ht="54" customHeight="1" x14ac:dyDescent="0.35">
      <c r="D16" s="73" t="s">
        <v>18</v>
      </c>
      <c r="E16" s="74"/>
      <c r="F16" s="74"/>
      <c r="G16" s="4" t="s">
        <v>178</v>
      </c>
      <c r="H16" s="79"/>
      <c r="I16" s="79"/>
      <c r="J16" s="133"/>
      <c r="K16" s="135"/>
    </row>
    <row r="17" spans="4:15" ht="40.5" customHeight="1" x14ac:dyDescent="0.35">
      <c r="D17" s="73" t="s">
        <v>19</v>
      </c>
      <c r="E17" s="74"/>
      <c r="F17" s="74"/>
      <c r="G17" s="4" t="s">
        <v>178</v>
      </c>
      <c r="H17" s="78" t="s">
        <v>235</v>
      </c>
      <c r="I17" s="78"/>
      <c r="J17" s="79" t="s">
        <v>236</v>
      </c>
      <c r="K17" s="80"/>
    </row>
    <row r="18" spans="4:15" ht="45" customHeight="1" thickBot="1" x14ac:dyDescent="0.4">
      <c r="D18" s="124" t="s">
        <v>20</v>
      </c>
      <c r="E18" s="125"/>
      <c r="F18" s="125"/>
      <c r="G18" s="5" t="s">
        <v>178</v>
      </c>
      <c r="H18" s="173"/>
      <c r="I18" s="127"/>
      <c r="J18" s="174"/>
      <c r="K18" s="175"/>
    </row>
    <row r="19" spans="4:15" ht="15" thickBot="1" x14ac:dyDescent="0.4">
      <c r="D19" s="130" t="s">
        <v>179</v>
      </c>
      <c r="E19" s="131"/>
      <c r="F19" s="131"/>
      <c r="G19" s="131"/>
      <c r="H19" s="131"/>
      <c r="I19" s="131"/>
      <c r="J19" s="131"/>
      <c r="K19" s="132"/>
    </row>
    <row r="20" spans="4:15" x14ac:dyDescent="0.35">
      <c r="D20" s="81" t="s">
        <v>21</v>
      </c>
      <c r="E20" s="82"/>
      <c r="F20" s="82"/>
      <c r="G20" s="82"/>
      <c r="H20" s="82"/>
      <c r="I20" s="82"/>
      <c r="J20" s="82"/>
      <c r="K20" s="83"/>
    </row>
    <row r="21" spans="4:15" ht="38.25" customHeight="1" x14ac:dyDescent="0.35">
      <c r="D21" s="176" t="s">
        <v>22</v>
      </c>
      <c r="E21" s="177"/>
      <c r="F21" s="177"/>
      <c r="G21" s="177"/>
      <c r="H21" s="177"/>
      <c r="I21" s="177"/>
      <c r="J21" s="177"/>
      <c r="K21" s="178"/>
    </row>
    <row r="22" spans="4:15" ht="20.25" customHeight="1" x14ac:dyDescent="0.35">
      <c r="D22" s="136"/>
      <c r="E22" s="78"/>
      <c r="F22" s="78"/>
      <c r="G22" s="78"/>
      <c r="H22" s="78"/>
      <c r="I22" s="78"/>
      <c r="J22" s="78"/>
      <c r="K22" s="137"/>
    </row>
    <row r="23" spans="4:15" x14ac:dyDescent="0.35">
      <c r="D23" s="167" t="s">
        <v>23</v>
      </c>
      <c r="E23" s="90"/>
      <c r="F23" s="90"/>
      <c r="G23" s="90"/>
      <c r="H23" s="90"/>
      <c r="I23" s="90"/>
      <c r="J23" s="90"/>
      <c r="K23" s="91"/>
      <c r="O23" s="50"/>
    </row>
    <row r="24" spans="4:15" ht="26" x14ac:dyDescent="0.35">
      <c r="D24" s="6" t="s">
        <v>24</v>
      </c>
      <c r="E24" s="7" t="s">
        <v>25</v>
      </c>
      <c r="F24" s="7" t="s">
        <v>26</v>
      </c>
      <c r="G24" s="7" t="s">
        <v>27</v>
      </c>
      <c r="H24" s="8" t="s">
        <v>28</v>
      </c>
      <c r="I24" s="9" t="s">
        <v>29</v>
      </c>
      <c r="J24" s="7" t="s">
        <v>30</v>
      </c>
      <c r="K24" s="10" t="s">
        <v>31</v>
      </c>
    </row>
    <row r="25" spans="4:15" ht="30" customHeight="1" x14ac:dyDescent="0.35">
      <c r="D25" s="2">
        <v>128</v>
      </c>
      <c r="E25" s="11">
        <v>814</v>
      </c>
      <c r="F25" s="11">
        <v>746</v>
      </c>
      <c r="G25" s="11">
        <v>236</v>
      </c>
      <c r="H25" s="12"/>
      <c r="I25" s="13"/>
      <c r="J25" s="11"/>
      <c r="K25" s="14"/>
    </row>
    <row r="26" spans="4:15" ht="26" x14ac:dyDescent="0.35">
      <c r="D26" s="88" t="s">
        <v>14</v>
      </c>
      <c r="E26" s="89"/>
      <c r="F26" s="89"/>
      <c r="G26" s="3" t="s">
        <v>15</v>
      </c>
      <c r="H26" s="90" t="s">
        <v>16</v>
      </c>
      <c r="I26" s="90"/>
      <c r="J26" s="90" t="s">
        <v>17</v>
      </c>
      <c r="K26" s="91"/>
    </row>
    <row r="27" spans="4:15" ht="36" customHeight="1" x14ac:dyDescent="0.35">
      <c r="D27" s="168" t="s">
        <v>237</v>
      </c>
      <c r="E27" s="169"/>
      <c r="F27" s="169"/>
      <c r="G27" s="67" t="s">
        <v>178</v>
      </c>
      <c r="H27" s="170" t="s">
        <v>238</v>
      </c>
      <c r="I27" s="170"/>
      <c r="J27" s="171" t="s">
        <v>239</v>
      </c>
      <c r="K27" s="172"/>
    </row>
    <row r="28" spans="4:15" x14ac:dyDescent="0.35">
      <c r="D28" s="155" t="s">
        <v>32</v>
      </c>
      <c r="E28" s="151"/>
      <c r="F28" s="151"/>
      <c r="G28" s="151"/>
      <c r="H28" s="151"/>
      <c r="I28" s="151"/>
      <c r="J28" s="151"/>
      <c r="K28" s="152"/>
    </row>
    <row r="29" spans="4:15" x14ac:dyDescent="0.35">
      <c r="D29" s="159">
        <v>2021</v>
      </c>
      <c r="E29" s="160"/>
      <c r="F29" s="161">
        <v>2022</v>
      </c>
      <c r="G29" s="160"/>
      <c r="H29" s="161">
        <v>2023</v>
      </c>
      <c r="I29" s="160"/>
      <c r="J29" s="162">
        <v>2024</v>
      </c>
      <c r="K29" s="163"/>
    </row>
    <row r="30" spans="4:15" ht="14.25" customHeight="1" x14ac:dyDescent="0.35">
      <c r="D30" s="164" t="s">
        <v>240</v>
      </c>
      <c r="E30" s="165"/>
      <c r="F30" s="166" t="s">
        <v>241</v>
      </c>
      <c r="G30" s="165"/>
      <c r="H30" s="166" t="s">
        <v>240</v>
      </c>
      <c r="I30" s="165"/>
      <c r="J30" s="79" t="s">
        <v>240</v>
      </c>
      <c r="K30" s="80"/>
    </row>
    <row r="31" spans="4:15" ht="26" x14ac:dyDescent="0.35">
      <c r="D31" s="88" t="s">
        <v>14</v>
      </c>
      <c r="E31" s="89"/>
      <c r="F31" s="89"/>
      <c r="G31" s="3" t="s">
        <v>15</v>
      </c>
      <c r="H31" s="90" t="s">
        <v>16</v>
      </c>
      <c r="I31" s="90"/>
      <c r="J31" s="90" t="s">
        <v>17</v>
      </c>
      <c r="K31" s="91"/>
    </row>
    <row r="32" spans="4:15" ht="51.75" customHeight="1" x14ac:dyDescent="0.35">
      <c r="D32" s="156" t="s">
        <v>33</v>
      </c>
      <c r="E32" s="157"/>
      <c r="F32" s="158"/>
      <c r="G32" s="4" t="s">
        <v>178</v>
      </c>
      <c r="H32" s="78" t="s">
        <v>242</v>
      </c>
      <c r="I32" s="78"/>
      <c r="J32" s="78" t="s">
        <v>243</v>
      </c>
      <c r="K32" s="137"/>
    </row>
    <row r="33" spans="4:11" x14ac:dyDescent="0.35">
      <c r="D33" s="155" t="s">
        <v>34</v>
      </c>
      <c r="E33" s="151"/>
      <c r="F33" s="151"/>
      <c r="G33" s="151"/>
      <c r="H33" s="151"/>
      <c r="I33" s="151"/>
      <c r="J33" s="151"/>
      <c r="K33" s="152"/>
    </row>
    <row r="34" spans="4:11" ht="39" x14ac:dyDescent="0.35">
      <c r="D34" s="146" t="s">
        <v>35</v>
      </c>
      <c r="E34" s="147"/>
      <c r="F34" s="15" t="s">
        <v>36</v>
      </c>
      <c r="G34" s="15" t="s">
        <v>37</v>
      </c>
      <c r="H34" s="15" t="s">
        <v>38</v>
      </c>
      <c r="I34" s="147" t="s">
        <v>39</v>
      </c>
      <c r="J34" s="147"/>
      <c r="K34" s="148"/>
    </row>
    <row r="35" spans="4:11" ht="30" customHeight="1" x14ac:dyDescent="0.35">
      <c r="D35" s="143"/>
      <c r="E35" s="144"/>
      <c r="F35" s="16">
        <v>1</v>
      </c>
      <c r="G35" s="16">
        <v>1</v>
      </c>
      <c r="H35" s="16">
        <v>1</v>
      </c>
      <c r="I35" s="144">
        <v>3</v>
      </c>
      <c r="J35" s="144"/>
      <c r="K35" s="145"/>
    </row>
    <row r="36" spans="4:11" ht="52" x14ac:dyDescent="0.35">
      <c r="D36" s="146" t="s">
        <v>40</v>
      </c>
      <c r="E36" s="147"/>
      <c r="F36" s="15" t="s">
        <v>41</v>
      </c>
      <c r="G36" s="15" t="s">
        <v>42</v>
      </c>
      <c r="H36" s="15" t="s">
        <v>43</v>
      </c>
      <c r="I36" s="147" t="s">
        <v>44</v>
      </c>
      <c r="J36" s="147"/>
      <c r="K36" s="148"/>
    </row>
    <row r="37" spans="4:11" ht="30" customHeight="1" x14ac:dyDescent="0.35">
      <c r="D37" s="143">
        <v>4</v>
      </c>
      <c r="E37" s="144"/>
      <c r="F37" s="16"/>
      <c r="G37" s="16">
        <v>1</v>
      </c>
      <c r="H37" s="16">
        <v>1</v>
      </c>
      <c r="I37" s="144">
        <v>1</v>
      </c>
      <c r="J37" s="144"/>
      <c r="K37" s="145"/>
    </row>
    <row r="38" spans="4:11" ht="26" x14ac:dyDescent="0.35">
      <c r="D38" s="146" t="s">
        <v>45</v>
      </c>
      <c r="E38" s="147"/>
      <c r="F38" s="15" t="s">
        <v>46</v>
      </c>
      <c r="G38" s="15" t="s">
        <v>47</v>
      </c>
      <c r="H38" s="15" t="s">
        <v>48</v>
      </c>
      <c r="I38" s="147" t="s">
        <v>49</v>
      </c>
      <c r="J38" s="147"/>
      <c r="K38" s="148"/>
    </row>
    <row r="39" spans="4:11" ht="30" customHeight="1" x14ac:dyDescent="0.35">
      <c r="D39" s="143">
        <v>3</v>
      </c>
      <c r="E39" s="144"/>
      <c r="F39" s="16">
        <v>1</v>
      </c>
      <c r="G39" s="16">
        <v>1</v>
      </c>
      <c r="H39" s="16">
        <v>5</v>
      </c>
      <c r="I39" s="144"/>
      <c r="J39" s="144"/>
      <c r="K39" s="145"/>
    </row>
    <row r="40" spans="4:11" ht="25.5" customHeight="1" x14ac:dyDescent="0.35">
      <c r="D40" s="146" t="s">
        <v>50</v>
      </c>
      <c r="E40" s="147"/>
      <c r="F40" s="15" t="s">
        <v>51</v>
      </c>
      <c r="G40" s="15" t="s">
        <v>52</v>
      </c>
      <c r="H40" s="17" t="s">
        <v>25</v>
      </c>
      <c r="I40" s="147" t="s">
        <v>53</v>
      </c>
      <c r="J40" s="147"/>
      <c r="K40" s="18" t="s">
        <v>54</v>
      </c>
    </row>
    <row r="41" spans="4:11" ht="23.25" customHeight="1" x14ac:dyDescent="0.35">
      <c r="D41" s="143">
        <v>4</v>
      </c>
      <c r="E41" s="144"/>
      <c r="F41" s="16">
        <v>6</v>
      </c>
      <c r="G41" s="16">
        <v>6</v>
      </c>
      <c r="H41" s="16">
        <v>26</v>
      </c>
      <c r="I41" s="144">
        <v>4</v>
      </c>
      <c r="J41" s="144"/>
      <c r="K41" s="19">
        <v>69</v>
      </c>
    </row>
    <row r="42" spans="4:11" ht="30" customHeight="1" x14ac:dyDescent="0.35">
      <c r="D42" s="153" t="s">
        <v>244</v>
      </c>
      <c r="E42" s="154"/>
      <c r="F42" s="154"/>
      <c r="G42" s="154"/>
      <c r="H42" s="151"/>
      <c r="I42" s="151"/>
      <c r="J42" s="151"/>
      <c r="K42" s="152"/>
    </row>
    <row r="43" spans="4:11" ht="23.25" customHeight="1" x14ac:dyDescent="0.35">
      <c r="D43" s="146" t="s">
        <v>245</v>
      </c>
      <c r="E43" s="147"/>
      <c r="F43" s="147" t="s">
        <v>246</v>
      </c>
      <c r="G43" s="147"/>
      <c r="H43" s="147" t="s">
        <v>247</v>
      </c>
      <c r="I43" s="147"/>
      <c r="J43" s="147"/>
      <c r="K43" s="18" t="s">
        <v>248</v>
      </c>
    </row>
    <row r="44" spans="4:11" ht="24" customHeight="1" thickBot="1" x14ac:dyDescent="0.4">
      <c r="D44" s="138">
        <v>1</v>
      </c>
      <c r="E44" s="139"/>
      <c r="F44" s="139">
        <v>4</v>
      </c>
      <c r="G44" s="139"/>
      <c r="H44" s="139">
        <v>1</v>
      </c>
      <c r="I44" s="139"/>
      <c r="J44" s="139"/>
      <c r="K44" s="20">
        <v>6</v>
      </c>
    </row>
    <row r="45" spans="4:11" x14ac:dyDescent="0.35">
      <c r="D45" s="149" t="s">
        <v>55</v>
      </c>
      <c r="E45" s="150"/>
      <c r="F45" s="150"/>
      <c r="G45" s="151"/>
      <c r="H45" s="151"/>
      <c r="I45" s="151"/>
      <c r="J45" s="151"/>
      <c r="K45" s="152"/>
    </row>
    <row r="46" spans="4:11" ht="25.5" customHeight="1" x14ac:dyDescent="0.35">
      <c r="D46" s="146" t="s">
        <v>56</v>
      </c>
      <c r="E46" s="147"/>
      <c r="F46" s="147" t="s">
        <v>57</v>
      </c>
      <c r="G46" s="147"/>
      <c r="H46" s="147" t="s">
        <v>58</v>
      </c>
      <c r="I46" s="147"/>
      <c r="J46" s="147"/>
      <c r="K46" s="148"/>
    </row>
    <row r="47" spans="4:11" ht="21.75" customHeight="1" x14ac:dyDescent="0.35">
      <c r="D47" s="143">
        <v>2</v>
      </c>
      <c r="E47" s="144"/>
      <c r="F47" s="144">
        <v>3</v>
      </c>
      <c r="G47" s="144"/>
      <c r="H47" s="144"/>
      <c r="I47" s="144"/>
      <c r="J47" s="144"/>
      <c r="K47" s="145"/>
    </row>
    <row r="48" spans="4:11" ht="30" customHeight="1" x14ac:dyDescent="0.35">
      <c r="D48" s="146" t="s">
        <v>59</v>
      </c>
      <c r="E48" s="147"/>
      <c r="F48" s="147" t="s">
        <v>60</v>
      </c>
      <c r="G48" s="147"/>
      <c r="H48" s="147" t="s">
        <v>61</v>
      </c>
      <c r="I48" s="147"/>
      <c r="J48" s="147"/>
      <c r="K48" s="148"/>
    </row>
    <row r="49" spans="4:11" ht="21.75" customHeight="1" x14ac:dyDescent="0.35">
      <c r="D49" s="143"/>
      <c r="E49" s="144"/>
      <c r="F49" s="144"/>
      <c r="G49" s="144"/>
      <c r="H49" s="144"/>
      <c r="I49" s="144"/>
      <c r="J49" s="144"/>
      <c r="K49" s="145"/>
    </row>
    <row r="50" spans="4:11" ht="24" customHeight="1" x14ac:dyDescent="0.35">
      <c r="D50" s="146" t="s">
        <v>62</v>
      </c>
      <c r="E50" s="147"/>
      <c r="F50" s="147" t="s">
        <v>63</v>
      </c>
      <c r="G50" s="147"/>
      <c r="H50" s="147" t="s">
        <v>64</v>
      </c>
      <c r="I50" s="147"/>
      <c r="J50" s="147"/>
      <c r="K50" s="18" t="s">
        <v>65</v>
      </c>
    </row>
    <row r="51" spans="4:11" ht="21.75" customHeight="1" thickBot="1" x14ac:dyDescent="0.4">
      <c r="D51" s="138">
        <v>2</v>
      </c>
      <c r="E51" s="139"/>
      <c r="F51" s="139"/>
      <c r="G51" s="139"/>
      <c r="H51" s="139">
        <v>2</v>
      </c>
      <c r="I51" s="139"/>
      <c r="J51" s="139"/>
      <c r="K51" s="20">
        <v>9</v>
      </c>
    </row>
    <row r="52" spans="4:11" ht="15" thickBot="1" x14ac:dyDescent="0.4">
      <c r="D52" s="140"/>
      <c r="E52" s="141"/>
      <c r="F52" s="141"/>
      <c r="G52" s="141"/>
      <c r="H52" s="141"/>
      <c r="I52" s="141"/>
      <c r="J52" s="141"/>
      <c r="K52" s="142"/>
    </row>
    <row r="53" spans="4:11" x14ac:dyDescent="0.35">
      <c r="D53" s="81" t="s">
        <v>66</v>
      </c>
      <c r="E53" s="82"/>
      <c r="F53" s="82"/>
      <c r="G53" s="82"/>
      <c r="H53" s="82"/>
      <c r="I53" s="82"/>
      <c r="J53" s="82"/>
      <c r="K53" s="83"/>
    </row>
    <row r="54" spans="4:11" ht="30" customHeight="1" x14ac:dyDescent="0.35">
      <c r="D54" s="84" t="s">
        <v>67</v>
      </c>
      <c r="E54" s="85"/>
      <c r="F54" s="85"/>
      <c r="G54" s="85"/>
      <c r="H54" s="85"/>
      <c r="I54" s="85"/>
      <c r="J54" s="85"/>
      <c r="K54" s="86"/>
    </row>
    <row r="55" spans="4:11" ht="44.25" customHeight="1" x14ac:dyDescent="0.35">
      <c r="D55" s="136"/>
      <c r="E55" s="78"/>
      <c r="F55" s="78"/>
      <c r="G55" s="78"/>
      <c r="H55" s="78"/>
      <c r="I55" s="78"/>
      <c r="J55" s="78"/>
      <c r="K55" s="137"/>
    </row>
    <row r="56" spans="4:11" ht="26" x14ac:dyDescent="0.35">
      <c r="D56" s="88" t="s">
        <v>14</v>
      </c>
      <c r="E56" s="89"/>
      <c r="F56" s="89"/>
      <c r="G56" s="3" t="s">
        <v>15</v>
      </c>
      <c r="H56" s="90" t="s">
        <v>16</v>
      </c>
      <c r="I56" s="90"/>
      <c r="J56" s="90" t="s">
        <v>17</v>
      </c>
      <c r="K56" s="91"/>
    </row>
    <row r="57" spans="4:11" ht="42" customHeight="1" x14ac:dyDescent="0.35">
      <c r="D57" s="73" t="s">
        <v>68</v>
      </c>
      <c r="E57" s="74"/>
      <c r="F57" s="74"/>
      <c r="G57" s="4" t="s">
        <v>178</v>
      </c>
      <c r="H57" s="133" t="s">
        <v>251</v>
      </c>
      <c r="I57" s="134"/>
      <c r="J57" s="133" t="s">
        <v>259</v>
      </c>
      <c r="K57" s="135"/>
    </row>
    <row r="58" spans="4:11" ht="42" customHeight="1" x14ac:dyDescent="0.35">
      <c r="D58" s="73" t="s">
        <v>256</v>
      </c>
      <c r="E58" s="74"/>
      <c r="F58" s="74"/>
      <c r="G58" s="4" t="s">
        <v>178</v>
      </c>
      <c r="H58" s="133" t="s">
        <v>257</v>
      </c>
      <c r="I58" s="134"/>
      <c r="J58" s="133" t="s">
        <v>258</v>
      </c>
      <c r="K58" s="135"/>
    </row>
    <row r="59" spans="4:11" ht="47.25" customHeight="1" x14ac:dyDescent="0.35">
      <c r="D59" s="73" t="s">
        <v>69</v>
      </c>
      <c r="E59" s="74"/>
      <c r="F59" s="74"/>
      <c r="G59" s="4" t="s">
        <v>178</v>
      </c>
      <c r="H59" s="133" t="s">
        <v>252</v>
      </c>
      <c r="I59" s="134"/>
      <c r="J59" s="133" t="s">
        <v>253</v>
      </c>
      <c r="K59" s="135"/>
    </row>
    <row r="60" spans="4:11" ht="40.5" customHeight="1" thickBot="1" x14ac:dyDescent="0.4">
      <c r="D60" s="124" t="s">
        <v>70</v>
      </c>
      <c r="E60" s="125"/>
      <c r="F60" s="125"/>
      <c r="G60" s="4" t="s">
        <v>178</v>
      </c>
      <c r="H60" s="126" t="s">
        <v>249</v>
      </c>
      <c r="I60" s="127"/>
      <c r="J60" s="128" t="s">
        <v>250</v>
      </c>
      <c r="K60" s="129"/>
    </row>
    <row r="61" spans="4:11" ht="40.5" customHeight="1" thickBot="1" x14ac:dyDescent="0.4">
      <c r="D61" s="124" t="s">
        <v>71</v>
      </c>
      <c r="E61" s="125"/>
      <c r="F61" s="125"/>
      <c r="G61" s="4" t="s">
        <v>178</v>
      </c>
      <c r="H61" s="126" t="s">
        <v>254</v>
      </c>
      <c r="I61" s="127"/>
      <c r="J61" s="128" t="s">
        <v>255</v>
      </c>
      <c r="K61" s="129"/>
    </row>
    <row r="62" spans="4:11" ht="15" thickBot="1" x14ac:dyDescent="0.4">
      <c r="D62" s="130"/>
      <c r="E62" s="131"/>
      <c r="F62" s="131"/>
      <c r="G62" s="131"/>
      <c r="H62" s="131"/>
      <c r="I62" s="131"/>
      <c r="J62" s="131"/>
      <c r="K62" s="132"/>
    </row>
    <row r="63" spans="4:11" x14ac:dyDescent="0.35">
      <c r="D63" s="81" t="s">
        <v>72</v>
      </c>
      <c r="E63" s="82"/>
      <c r="F63" s="82"/>
      <c r="G63" s="82"/>
      <c r="H63" s="82"/>
      <c r="I63" s="82"/>
      <c r="J63" s="82"/>
      <c r="K63" s="83"/>
    </row>
    <row r="64" spans="4:11" ht="30" customHeight="1" x14ac:dyDescent="0.35">
      <c r="D64" s="84" t="s">
        <v>73</v>
      </c>
      <c r="E64" s="85"/>
      <c r="F64" s="85"/>
      <c r="G64" s="85"/>
      <c r="H64" s="85"/>
      <c r="I64" s="85"/>
      <c r="J64" s="85"/>
      <c r="K64" s="86"/>
    </row>
    <row r="65" spans="4:11" ht="19.5" customHeight="1" x14ac:dyDescent="0.35">
      <c r="D65" s="87"/>
      <c r="E65" s="79"/>
      <c r="F65" s="79"/>
      <c r="G65" s="79"/>
      <c r="H65" s="79"/>
      <c r="I65" s="79"/>
      <c r="J65" s="79"/>
      <c r="K65" s="80"/>
    </row>
    <row r="66" spans="4:11" ht="24" customHeight="1" x14ac:dyDescent="0.35">
      <c r="D66" s="110" t="s">
        <v>14</v>
      </c>
      <c r="E66" s="111"/>
      <c r="F66" s="112"/>
      <c r="G66" s="3" t="s">
        <v>74</v>
      </c>
      <c r="H66" s="113" t="s">
        <v>75</v>
      </c>
      <c r="I66" s="114"/>
      <c r="J66" s="115"/>
      <c r="K66" s="21" t="s">
        <v>76</v>
      </c>
    </row>
    <row r="67" spans="4:11" ht="23.25" customHeight="1" x14ac:dyDescent="0.35">
      <c r="D67" s="101" t="s">
        <v>77</v>
      </c>
      <c r="E67" s="116"/>
      <c r="F67" s="117"/>
      <c r="G67" s="22">
        <v>1</v>
      </c>
      <c r="H67" s="121" t="s">
        <v>78</v>
      </c>
      <c r="I67" s="122"/>
      <c r="J67" s="123"/>
      <c r="K67" s="51">
        <f>+K68+K77+K81</f>
        <v>269369953</v>
      </c>
    </row>
    <row r="68" spans="4:11" ht="16.5" customHeight="1" x14ac:dyDescent="0.35">
      <c r="D68" s="118"/>
      <c r="E68" s="119"/>
      <c r="F68" s="120"/>
      <c r="G68" s="22">
        <v>1.1000000000000001</v>
      </c>
      <c r="H68" s="121" t="s">
        <v>79</v>
      </c>
      <c r="I68" s="122"/>
      <c r="J68" s="123"/>
      <c r="K68" s="49">
        <f>+K69+K74</f>
        <v>22348525</v>
      </c>
    </row>
    <row r="69" spans="4:11" ht="18" customHeight="1" x14ac:dyDescent="0.35">
      <c r="D69" s="118"/>
      <c r="E69" s="119"/>
      <c r="F69" s="120"/>
      <c r="G69" s="23" t="s">
        <v>80</v>
      </c>
      <c r="H69" s="121" t="s">
        <v>81</v>
      </c>
      <c r="I69" s="122"/>
      <c r="J69" s="123"/>
      <c r="K69" s="24">
        <f>SUM(K70:K73)</f>
        <v>11899400</v>
      </c>
    </row>
    <row r="70" spans="4:11" ht="18.75" customHeight="1" x14ac:dyDescent="0.35">
      <c r="D70" s="118"/>
      <c r="E70" s="119"/>
      <c r="F70" s="120"/>
      <c r="G70" s="25" t="s">
        <v>82</v>
      </c>
      <c r="H70" s="92" t="s">
        <v>83</v>
      </c>
      <c r="I70" s="93"/>
      <c r="J70" s="94"/>
      <c r="K70" s="26">
        <v>2559400</v>
      </c>
    </row>
    <row r="71" spans="4:11" ht="18.75" customHeight="1" x14ac:dyDescent="0.35">
      <c r="D71" s="118"/>
      <c r="E71" s="119"/>
      <c r="F71" s="120"/>
      <c r="G71" s="25" t="s">
        <v>84</v>
      </c>
      <c r="H71" s="92" t="s">
        <v>85</v>
      </c>
      <c r="I71" s="93"/>
      <c r="J71" s="94"/>
      <c r="K71" s="26">
        <v>0</v>
      </c>
    </row>
    <row r="72" spans="4:11" ht="20.25" customHeight="1" x14ac:dyDescent="0.35">
      <c r="D72" s="118"/>
      <c r="E72" s="119"/>
      <c r="F72" s="120"/>
      <c r="G72" s="25" t="s">
        <v>86</v>
      </c>
      <c r="H72" s="92" t="s">
        <v>87</v>
      </c>
      <c r="I72" s="93"/>
      <c r="J72" s="94"/>
      <c r="K72" s="26">
        <v>9340000</v>
      </c>
    </row>
    <row r="73" spans="4:11" ht="19.5" customHeight="1" x14ac:dyDescent="0.35">
      <c r="D73" s="118"/>
      <c r="E73" s="119"/>
      <c r="F73" s="120"/>
      <c r="G73" s="25" t="s">
        <v>88</v>
      </c>
      <c r="H73" s="92" t="s">
        <v>89</v>
      </c>
      <c r="I73" s="93"/>
      <c r="J73" s="94"/>
      <c r="K73" s="26">
        <v>0</v>
      </c>
    </row>
    <row r="74" spans="4:11" ht="20.25" customHeight="1" x14ac:dyDescent="0.35">
      <c r="D74" s="118"/>
      <c r="E74" s="119"/>
      <c r="F74" s="120"/>
      <c r="G74" s="23" t="s">
        <v>90</v>
      </c>
      <c r="H74" s="27" t="s">
        <v>91</v>
      </c>
      <c r="I74" s="27"/>
      <c r="J74" s="27"/>
      <c r="K74" s="24">
        <f>SUM(K75:K76)</f>
        <v>10449125</v>
      </c>
    </row>
    <row r="75" spans="4:11" ht="19.5" customHeight="1" x14ac:dyDescent="0.35">
      <c r="D75" s="118"/>
      <c r="E75" s="119"/>
      <c r="F75" s="120"/>
      <c r="G75" s="25" t="s">
        <v>92</v>
      </c>
      <c r="H75" s="92" t="s">
        <v>93</v>
      </c>
      <c r="I75" s="93"/>
      <c r="J75" s="94"/>
      <c r="K75" s="26">
        <v>10449125</v>
      </c>
    </row>
    <row r="76" spans="4:11" ht="19.5" customHeight="1" x14ac:dyDescent="0.35">
      <c r="D76" s="118"/>
      <c r="E76" s="119"/>
      <c r="F76" s="120"/>
      <c r="G76" s="25" t="s">
        <v>94</v>
      </c>
      <c r="H76" s="92" t="s">
        <v>95</v>
      </c>
      <c r="I76" s="93"/>
      <c r="J76" s="94"/>
      <c r="K76" s="28">
        <v>0</v>
      </c>
    </row>
    <row r="77" spans="4:11" ht="19.5" customHeight="1" x14ac:dyDescent="0.35">
      <c r="D77" s="118"/>
      <c r="E77" s="119"/>
      <c r="F77" s="120"/>
      <c r="G77" s="22">
        <v>1.2</v>
      </c>
      <c r="H77" s="29" t="s">
        <v>96</v>
      </c>
      <c r="I77" s="29"/>
      <c r="J77" s="29"/>
      <c r="K77" s="49">
        <f>SUM(K78:K80)</f>
        <v>229295428</v>
      </c>
    </row>
    <row r="78" spans="4:11" ht="20.25" customHeight="1" x14ac:dyDescent="0.35">
      <c r="D78" s="118"/>
      <c r="E78" s="119"/>
      <c r="F78" s="120"/>
      <c r="G78" s="30" t="s">
        <v>97</v>
      </c>
      <c r="H78" s="92" t="s">
        <v>98</v>
      </c>
      <c r="I78" s="93"/>
      <c r="J78" s="94"/>
      <c r="K78" s="26">
        <v>61920329</v>
      </c>
    </row>
    <row r="79" spans="4:11" ht="19.5" customHeight="1" x14ac:dyDescent="0.35">
      <c r="D79" s="118"/>
      <c r="E79" s="119"/>
      <c r="F79" s="120"/>
      <c r="G79" s="30" t="s">
        <v>99</v>
      </c>
      <c r="H79" s="92" t="s">
        <v>100</v>
      </c>
      <c r="I79" s="93"/>
      <c r="J79" s="94"/>
      <c r="K79" s="31">
        <v>0</v>
      </c>
    </row>
    <row r="80" spans="4:11" ht="20.25" customHeight="1" x14ac:dyDescent="0.35">
      <c r="D80" s="118"/>
      <c r="E80" s="119"/>
      <c r="F80" s="120"/>
      <c r="G80" s="30" t="s">
        <v>101</v>
      </c>
      <c r="H80" s="92" t="s">
        <v>102</v>
      </c>
      <c r="I80" s="93"/>
      <c r="J80" s="94"/>
      <c r="K80" s="32">
        <v>167375099</v>
      </c>
    </row>
    <row r="81" spans="4:12" ht="19.5" customHeight="1" x14ac:dyDescent="0.35">
      <c r="D81" s="118"/>
      <c r="E81" s="119"/>
      <c r="F81" s="120"/>
      <c r="G81" s="22">
        <v>1.3</v>
      </c>
      <c r="H81" s="121" t="s">
        <v>103</v>
      </c>
      <c r="I81" s="122"/>
      <c r="J81" s="123"/>
      <c r="K81" s="49">
        <f>SUM(K82:K83)</f>
        <v>17726000</v>
      </c>
    </row>
    <row r="82" spans="4:12" ht="19.5" customHeight="1" x14ac:dyDescent="0.35">
      <c r="D82" s="118"/>
      <c r="E82" s="119"/>
      <c r="F82" s="120"/>
      <c r="G82" s="30" t="s">
        <v>104</v>
      </c>
      <c r="H82" s="92" t="s">
        <v>105</v>
      </c>
      <c r="I82" s="93"/>
      <c r="J82" s="94"/>
      <c r="K82" s="32">
        <v>17726000</v>
      </c>
    </row>
    <row r="83" spans="4:12" ht="19.5" customHeight="1" x14ac:dyDescent="0.35">
      <c r="D83" s="118"/>
      <c r="E83" s="119"/>
      <c r="F83" s="120"/>
      <c r="G83" s="30" t="s">
        <v>106</v>
      </c>
      <c r="H83" s="92" t="s">
        <v>107</v>
      </c>
      <c r="I83" s="93"/>
      <c r="J83" s="94"/>
      <c r="K83" s="32">
        <v>0</v>
      </c>
    </row>
    <row r="84" spans="4:12" ht="16.5" customHeight="1" x14ac:dyDescent="0.35">
      <c r="D84" s="118"/>
      <c r="E84" s="119"/>
      <c r="F84" s="120"/>
      <c r="G84" s="33">
        <v>1.4</v>
      </c>
      <c r="H84" s="107" t="s">
        <v>108</v>
      </c>
      <c r="I84" s="108"/>
      <c r="J84" s="109"/>
      <c r="K84" s="31"/>
    </row>
    <row r="85" spans="4:12" ht="19.5" customHeight="1" x14ac:dyDescent="0.35">
      <c r="D85" s="118"/>
      <c r="E85" s="119"/>
      <c r="F85" s="120"/>
      <c r="G85" s="33">
        <v>1.5</v>
      </c>
      <c r="H85" s="107" t="s">
        <v>109</v>
      </c>
      <c r="I85" s="108"/>
      <c r="J85" s="109"/>
      <c r="K85" s="31"/>
    </row>
    <row r="86" spans="4:12" ht="19.5" customHeight="1" x14ac:dyDescent="0.35">
      <c r="D86" s="88" t="s">
        <v>14</v>
      </c>
      <c r="E86" s="89"/>
      <c r="F86" s="89"/>
      <c r="G86" s="3" t="s">
        <v>74</v>
      </c>
      <c r="H86" s="90" t="s">
        <v>75</v>
      </c>
      <c r="I86" s="90"/>
      <c r="J86" s="90"/>
      <c r="K86" s="21"/>
      <c r="L86" s="34"/>
    </row>
    <row r="87" spans="4:12" ht="18.75" customHeight="1" x14ac:dyDescent="0.35">
      <c r="D87" s="101" t="s">
        <v>110</v>
      </c>
      <c r="E87" s="102"/>
      <c r="F87" s="103"/>
      <c r="G87" s="33">
        <v>2</v>
      </c>
      <c r="H87" s="107" t="s">
        <v>111</v>
      </c>
      <c r="I87" s="108"/>
      <c r="J87" s="109"/>
      <c r="K87" s="52">
        <f>+K88+K112</f>
        <v>31678495</v>
      </c>
    </row>
    <row r="88" spans="4:12" ht="25.5" customHeight="1" x14ac:dyDescent="0.35">
      <c r="D88" s="104"/>
      <c r="E88" s="105"/>
      <c r="F88" s="106"/>
      <c r="G88" s="33">
        <v>2.1</v>
      </c>
      <c r="H88" s="107" t="s">
        <v>112</v>
      </c>
      <c r="I88" s="108"/>
      <c r="J88" s="109"/>
      <c r="K88" s="49">
        <f>+K89+K101</f>
        <v>30928495</v>
      </c>
    </row>
    <row r="89" spans="4:12" ht="21" customHeight="1" x14ac:dyDescent="0.35">
      <c r="D89" s="104"/>
      <c r="E89" s="105"/>
      <c r="F89" s="106"/>
      <c r="G89" s="33" t="s">
        <v>113</v>
      </c>
      <c r="H89" s="107" t="s">
        <v>114</v>
      </c>
      <c r="I89" s="108"/>
      <c r="J89" s="109"/>
      <c r="K89" s="35">
        <f>SUM(K90:K92)</f>
        <v>24500000</v>
      </c>
    </row>
    <row r="90" spans="4:12" ht="19.5" customHeight="1" x14ac:dyDescent="0.35">
      <c r="D90" s="104"/>
      <c r="E90" s="105"/>
      <c r="F90" s="106"/>
      <c r="G90" s="30" t="s">
        <v>115</v>
      </c>
      <c r="H90" s="92" t="s">
        <v>116</v>
      </c>
      <c r="I90" s="93"/>
      <c r="J90" s="94"/>
      <c r="K90" s="31">
        <v>22800000</v>
      </c>
    </row>
    <row r="91" spans="4:12" ht="23.25" customHeight="1" x14ac:dyDescent="0.35">
      <c r="D91" s="104"/>
      <c r="E91" s="105"/>
      <c r="F91" s="106"/>
      <c r="G91" s="30" t="s">
        <v>117</v>
      </c>
      <c r="H91" s="92" t="s">
        <v>118</v>
      </c>
      <c r="I91" s="93"/>
      <c r="J91" s="94"/>
      <c r="K91" s="32">
        <v>1700000</v>
      </c>
    </row>
    <row r="92" spans="4:12" ht="21" customHeight="1" x14ac:dyDescent="0.35">
      <c r="D92" s="104"/>
      <c r="E92" s="105"/>
      <c r="F92" s="106"/>
      <c r="G92" s="30" t="s">
        <v>119</v>
      </c>
      <c r="H92" s="92" t="s">
        <v>120</v>
      </c>
      <c r="I92" s="93"/>
      <c r="J92" s="94"/>
      <c r="K92" s="31">
        <v>0</v>
      </c>
    </row>
    <row r="93" spans="4:12" ht="16.5" customHeight="1" x14ac:dyDescent="0.35">
      <c r="D93" s="104"/>
      <c r="E93" s="105"/>
      <c r="F93" s="106"/>
      <c r="G93" s="33" t="s">
        <v>121</v>
      </c>
      <c r="H93" s="107" t="s">
        <v>122</v>
      </c>
      <c r="I93" s="108"/>
      <c r="J93" s="109"/>
      <c r="K93" s="35"/>
    </row>
    <row r="94" spans="4:12" ht="21.75" customHeight="1" x14ac:dyDescent="0.35">
      <c r="D94" s="104"/>
      <c r="E94" s="105"/>
      <c r="F94" s="106"/>
      <c r="G94" s="33" t="s">
        <v>123</v>
      </c>
      <c r="H94" s="107" t="s">
        <v>124</v>
      </c>
      <c r="I94" s="108"/>
      <c r="J94" s="109"/>
      <c r="K94" s="35">
        <f>SUM(K95:K100)</f>
        <v>0</v>
      </c>
    </row>
    <row r="95" spans="4:12" ht="20.25" customHeight="1" x14ac:dyDescent="0.35">
      <c r="D95" s="104"/>
      <c r="E95" s="105"/>
      <c r="F95" s="106"/>
      <c r="G95" s="33" t="s">
        <v>125</v>
      </c>
      <c r="H95" s="92" t="s">
        <v>181</v>
      </c>
      <c r="I95" s="93"/>
      <c r="J95" s="94"/>
      <c r="K95" s="32">
        <v>0</v>
      </c>
    </row>
    <row r="96" spans="4:12" ht="19.5" customHeight="1" x14ac:dyDescent="0.35">
      <c r="D96" s="104"/>
      <c r="E96" s="105"/>
      <c r="F96" s="106"/>
      <c r="G96" s="33" t="s">
        <v>126</v>
      </c>
      <c r="H96" s="92" t="s">
        <v>127</v>
      </c>
      <c r="I96" s="93"/>
      <c r="J96" s="94"/>
      <c r="K96" s="32">
        <v>0</v>
      </c>
    </row>
    <row r="97" spans="4:11" ht="19.5" customHeight="1" x14ac:dyDescent="0.35">
      <c r="D97" s="104"/>
      <c r="E97" s="105"/>
      <c r="F97" s="106"/>
      <c r="G97" s="33" t="s">
        <v>128</v>
      </c>
      <c r="H97" s="92" t="s">
        <v>129</v>
      </c>
      <c r="I97" s="93"/>
      <c r="J97" s="94"/>
      <c r="K97" s="32">
        <v>0</v>
      </c>
    </row>
    <row r="98" spans="4:11" ht="19.5" customHeight="1" x14ac:dyDescent="0.35">
      <c r="D98" s="104"/>
      <c r="E98" s="105"/>
      <c r="F98" s="106"/>
      <c r="G98" s="33" t="s">
        <v>130</v>
      </c>
      <c r="H98" s="92" t="s">
        <v>131</v>
      </c>
      <c r="I98" s="93"/>
      <c r="J98" s="94"/>
      <c r="K98" s="32">
        <v>0</v>
      </c>
    </row>
    <row r="99" spans="4:11" ht="18.75" customHeight="1" x14ac:dyDescent="0.35">
      <c r="D99" s="104"/>
      <c r="E99" s="105"/>
      <c r="F99" s="106"/>
      <c r="G99" s="33" t="s">
        <v>132</v>
      </c>
      <c r="H99" s="92" t="s">
        <v>133</v>
      </c>
      <c r="I99" s="93"/>
      <c r="J99" s="94"/>
      <c r="K99" s="32">
        <v>0</v>
      </c>
    </row>
    <row r="100" spans="4:11" ht="21.75" customHeight="1" x14ac:dyDescent="0.35">
      <c r="D100" s="104"/>
      <c r="E100" s="105"/>
      <c r="F100" s="106"/>
      <c r="G100" s="33" t="s">
        <v>134</v>
      </c>
      <c r="H100" s="92" t="s">
        <v>135</v>
      </c>
      <c r="I100" s="93"/>
      <c r="J100" s="94"/>
      <c r="K100" s="32">
        <v>0</v>
      </c>
    </row>
    <row r="101" spans="4:11" ht="23.25" customHeight="1" x14ac:dyDescent="0.35">
      <c r="D101" s="104"/>
      <c r="E101" s="105"/>
      <c r="F101" s="106"/>
      <c r="G101" s="33" t="s">
        <v>136</v>
      </c>
      <c r="H101" s="107" t="s">
        <v>137</v>
      </c>
      <c r="I101" s="108"/>
      <c r="J101" s="109"/>
      <c r="K101" s="35">
        <f>SUM(K102:K111)</f>
        <v>6428495</v>
      </c>
    </row>
    <row r="102" spans="4:11" ht="18.75" customHeight="1" x14ac:dyDescent="0.35">
      <c r="D102" s="104"/>
      <c r="E102" s="105"/>
      <c r="F102" s="106"/>
      <c r="G102" s="25" t="s">
        <v>138</v>
      </c>
      <c r="H102" s="92" t="s">
        <v>139</v>
      </c>
      <c r="I102" s="93"/>
      <c r="J102" s="94"/>
      <c r="K102" s="32">
        <v>1735212</v>
      </c>
    </row>
    <row r="103" spans="4:11" ht="21" customHeight="1" x14ac:dyDescent="0.35">
      <c r="D103" s="104"/>
      <c r="E103" s="105"/>
      <c r="F103" s="106"/>
      <c r="G103" s="25" t="s">
        <v>140</v>
      </c>
      <c r="H103" s="92" t="s">
        <v>141</v>
      </c>
      <c r="I103" s="93"/>
      <c r="J103" s="94"/>
      <c r="K103" s="32">
        <v>0</v>
      </c>
    </row>
    <row r="104" spans="4:11" ht="18.75" customHeight="1" x14ac:dyDescent="0.35">
      <c r="D104" s="104"/>
      <c r="E104" s="105"/>
      <c r="F104" s="106"/>
      <c r="G104" s="25" t="s">
        <v>142</v>
      </c>
      <c r="H104" s="92" t="s">
        <v>143</v>
      </c>
      <c r="I104" s="93"/>
      <c r="J104" s="94"/>
      <c r="K104" s="32">
        <v>1506540</v>
      </c>
    </row>
    <row r="105" spans="4:11" ht="19.5" customHeight="1" x14ac:dyDescent="0.35">
      <c r="D105" s="104"/>
      <c r="E105" s="105"/>
      <c r="F105" s="106"/>
      <c r="G105" s="25" t="s">
        <v>144</v>
      </c>
      <c r="H105" s="92" t="s">
        <v>145</v>
      </c>
      <c r="I105" s="93"/>
      <c r="J105" s="94"/>
      <c r="K105" s="32">
        <v>0</v>
      </c>
    </row>
    <row r="106" spans="4:11" ht="19.5" customHeight="1" x14ac:dyDescent="0.35">
      <c r="D106" s="104"/>
      <c r="E106" s="105"/>
      <c r="F106" s="106"/>
      <c r="G106" s="25" t="s">
        <v>146</v>
      </c>
      <c r="H106" s="92" t="s">
        <v>147</v>
      </c>
      <c r="I106" s="93"/>
      <c r="J106" s="94"/>
      <c r="K106" s="32">
        <v>2911407</v>
      </c>
    </row>
    <row r="107" spans="4:11" ht="18.75" customHeight="1" x14ac:dyDescent="0.35">
      <c r="D107" s="104"/>
      <c r="E107" s="105"/>
      <c r="F107" s="106"/>
      <c r="G107" s="25" t="s">
        <v>148</v>
      </c>
      <c r="H107" s="92" t="s">
        <v>149</v>
      </c>
      <c r="I107" s="93"/>
      <c r="J107" s="94"/>
      <c r="K107" s="32">
        <v>0</v>
      </c>
    </row>
    <row r="108" spans="4:11" ht="19.5" customHeight="1" x14ac:dyDescent="0.35">
      <c r="D108" s="104"/>
      <c r="E108" s="105"/>
      <c r="F108" s="106"/>
      <c r="G108" s="25" t="s">
        <v>150</v>
      </c>
      <c r="H108" s="92" t="s">
        <v>151</v>
      </c>
      <c r="I108" s="93"/>
      <c r="J108" s="94"/>
      <c r="K108" s="32">
        <v>0</v>
      </c>
    </row>
    <row r="109" spans="4:11" ht="19.5" customHeight="1" x14ac:dyDescent="0.35">
      <c r="D109" s="104"/>
      <c r="E109" s="105"/>
      <c r="F109" s="106"/>
      <c r="G109" s="25" t="s">
        <v>152</v>
      </c>
      <c r="H109" s="92" t="s">
        <v>153</v>
      </c>
      <c r="I109" s="93"/>
      <c r="J109" s="94"/>
      <c r="K109" s="36">
        <v>275336</v>
      </c>
    </row>
    <row r="110" spans="4:11" ht="20.25" customHeight="1" x14ac:dyDescent="0.35">
      <c r="D110" s="104"/>
      <c r="E110" s="105"/>
      <c r="F110" s="106"/>
      <c r="G110" s="25" t="s">
        <v>154</v>
      </c>
      <c r="H110" s="92" t="s">
        <v>155</v>
      </c>
      <c r="I110" s="93"/>
      <c r="J110" s="94"/>
      <c r="K110" s="36">
        <v>0</v>
      </c>
    </row>
    <row r="111" spans="4:11" ht="18.75" customHeight="1" x14ac:dyDescent="0.35">
      <c r="D111" s="104"/>
      <c r="E111" s="105"/>
      <c r="F111" s="106"/>
      <c r="G111" s="25" t="s">
        <v>156</v>
      </c>
      <c r="H111" s="92" t="s">
        <v>157</v>
      </c>
      <c r="I111" s="93"/>
      <c r="J111" s="94"/>
      <c r="K111" s="36">
        <v>0</v>
      </c>
    </row>
    <row r="112" spans="4:11" ht="18" customHeight="1" x14ac:dyDescent="0.35">
      <c r="D112" s="104"/>
      <c r="E112" s="105"/>
      <c r="F112" s="106"/>
      <c r="G112" s="33">
        <v>2.2000000000000002</v>
      </c>
      <c r="H112" s="107" t="s">
        <v>158</v>
      </c>
      <c r="I112" s="108"/>
      <c r="J112" s="109"/>
      <c r="K112" s="49">
        <f>SUM(K113:K119)</f>
        <v>750000</v>
      </c>
    </row>
    <row r="113" spans="4:12" ht="17.25" customHeight="1" x14ac:dyDescent="0.35">
      <c r="D113" s="104"/>
      <c r="E113" s="105"/>
      <c r="F113" s="106"/>
      <c r="G113" s="30" t="s">
        <v>159</v>
      </c>
      <c r="H113" s="92" t="s">
        <v>182</v>
      </c>
      <c r="I113" s="93"/>
      <c r="J113" s="94"/>
      <c r="K113" s="32">
        <v>750000</v>
      </c>
    </row>
    <row r="114" spans="4:12" ht="19.5" customHeight="1" x14ac:dyDescent="0.35">
      <c r="D114" s="104"/>
      <c r="E114" s="105"/>
      <c r="F114" s="106"/>
      <c r="G114" s="30" t="s">
        <v>160</v>
      </c>
      <c r="H114" s="92" t="s">
        <v>183</v>
      </c>
      <c r="I114" s="93"/>
      <c r="J114" s="94"/>
      <c r="K114" s="32">
        <v>0</v>
      </c>
    </row>
    <row r="115" spans="4:12" ht="21" customHeight="1" x14ac:dyDescent="0.35">
      <c r="D115" s="104"/>
      <c r="E115" s="105"/>
      <c r="F115" s="106"/>
      <c r="G115" s="30" t="s">
        <v>161</v>
      </c>
      <c r="H115" s="92" t="s">
        <v>184</v>
      </c>
      <c r="I115" s="93"/>
      <c r="J115" s="94"/>
      <c r="K115" s="32">
        <v>0</v>
      </c>
    </row>
    <row r="116" spans="4:12" ht="21" customHeight="1" x14ac:dyDescent="0.35">
      <c r="D116" s="104"/>
      <c r="E116" s="105"/>
      <c r="F116" s="106"/>
      <c r="G116" s="30" t="s">
        <v>162</v>
      </c>
      <c r="H116" s="92" t="s">
        <v>185</v>
      </c>
      <c r="I116" s="93"/>
      <c r="J116" s="94"/>
      <c r="K116" s="32">
        <v>0</v>
      </c>
    </row>
    <row r="117" spans="4:12" ht="17.25" customHeight="1" x14ac:dyDescent="0.35">
      <c r="D117" s="104"/>
      <c r="E117" s="105"/>
      <c r="F117" s="106"/>
      <c r="G117" s="30" t="s">
        <v>163</v>
      </c>
      <c r="H117" s="92" t="s">
        <v>186</v>
      </c>
      <c r="I117" s="93"/>
      <c r="J117" s="94"/>
      <c r="K117" s="32">
        <v>0</v>
      </c>
    </row>
    <row r="118" spans="4:12" ht="17.25" customHeight="1" x14ac:dyDescent="0.35">
      <c r="D118" s="104"/>
      <c r="E118" s="105"/>
      <c r="F118" s="106"/>
      <c r="G118" s="30" t="s">
        <v>164</v>
      </c>
      <c r="H118" s="92" t="s">
        <v>187</v>
      </c>
      <c r="I118" s="93"/>
      <c r="J118" s="94"/>
      <c r="K118" s="32">
        <v>0</v>
      </c>
    </row>
    <row r="119" spans="4:12" ht="16.5" customHeight="1" x14ac:dyDescent="0.35">
      <c r="D119" s="104"/>
      <c r="E119" s="105"/>
      <c r="F119" s="106"/>
      <c r="G119" s="30" t="s">
        <v>165</v>
      </c>
      <c r="H119" s="92" t="s">
        <v>188</v>
      </c>
      <c r="I119" s="93"/>
      <c r="J119" s="94"/>
      <c r="K119" s="32">
        <v>0</v>
      </c>
    </row>
    <row r="120" spans="4:12" ht="6.75" customHeight="1" x14ac:dyDescent="0.35">
      <c r="D120" s="104"/>
      <c r="E120" s="105"/>
      <c r="F120" s="106"/>
      <c r="G120" s="30"/>
      <c r="H120" s="92"/>
      <c r="I120" s="93"/>
      <c r="J120" s="94"/>
      <c r="K120" s="32"/>
    </row>
    <row r="121" spans="4:12" ht="19.5" customHeight="1" thickBot="1" x14ac:dyDescent="0.4">
      <c r="D121" s="95" t="s">
        <v>166</v>
      </c>
      <c r="E121" s="96"/>
      <c r="F121" s="96"/>
      <c r="G121" s="96"/>
      <c r="H121" s="96"/>
      <c r="I121" s="96"/>
      <c r="J121" s="97">
        <f>+K67-K87</f>
        <v>237691458</v>
      </c>
      <c r="K121" s="98"/>
      <c r="L121" s="34"/>
    </row>
    <row r="122" spans="4:12" ht="15" thickBot="1" x14ac:dyDescent="0.4">
      <c r="D122" s="37"/>
      <c r="E122" s="38"/>
      <c r="F122" s="38"/>
      <c r="G122" s="39"/>
      <c r="H122" s="40"/>
      <c r="I122" s="39"/>
      <c r="J122" s="39"/>
      <c r="K122" s="41"/>
    </row>
    <row r="123" spans="4:12" x14ac:dyDescent="0.35">
      <c r="D123" s="81" t="s">
        <v>167</v>
      </c>
      <c r="E123" s="82"/>
      <c r="F123" s="82"/>
      <c r="G123" s="82"/>
      <c r="H123" s="82"/>
      <c r="I123" s="82"/>
      <c r="J123" s="82"/>
      <c r="K123" s="83"/>
    </row>
    <row r="124" spans="4:12" ht="30" customHeight="1" x14ac:dyDescent="0.35">
      <c r="D124" s="99" t="s">
        <v>168</v>
      </c>
      <c r="E124" s="100"/>
      <c r="F124" s="100" t="s">
        <v>169</v>
      </c>
      <c r="G124" s="100"/>
      <c r="H124" s="100" t="s">
        <v>170</v>
      </c>
      <c r="I124" s="100"/>
      <c r="J124" s="42" t="s">
        <v>171</v>
      </c>
      <c r="K124" s="43" t="s">
        <v>172</v>
      </c>
    </row>
    <row r="125" spans="4:12" ht="39" customHeight="1" x14ac:dyDescent="0.35">
      <c r="D125" s="73" t="s">
        <v>272</v>
      </c>
      <c r="E125" s="74"/>
      <c r="F125" s="74" t="s">
        <v>273</v>
      </c>
      <c r="G125" s="74"/>
      <c r="H125" s="74" t="s">
        <v>274</v>
      </c>
      <c r="I125" s="74"/>
      <c r="J125" s="44" t="s">
        <v>275</v>
      </c>
      <c r="K125" s="45" t="s">
        <v>276</v>
      </c>
    </row>
    <row r="126" spans="4:12" ht="67.5" customHeight="1" x14ac:dyDescent="0.35">
      <c r="D126" s="73" t="s">
        <v>265</v>
      </c>
      <c r="E126" s="74"/>
      <c r="F126" s="74" t="s">
        <v>266</v>
      </c>
      <c r="G126" s="74"/>
      <c r="H126" s="74" t="s">
        <v>268</v>
      </c>
      <c r="I126" s="74"/>
      <c r="J126" s="44" t="s">
        <v>267</v>
      </c>
      <c r="K126" s="45" t="s">
        <v>269</v>
      </c>
    </row>
    <row r="127" spans="4:12" ht="25.5" customHeight="1" thickBot="1" x14ac:dyDescent="0.4">
      <c r="D127" s="194" t="s">
        <v>260</v>
      </c>
      <c r="E127" s="195"/>
      <c r="F127" s="195"/>
      <c r="G127" s="195"/>
      <c r="H127" s="195"/>
      <c r="I127" s="195"/>
      <c r="J127" s="195"/>
      <c r="K127" s="196"/>
    </row>
    <row r="128" spans="4:12" x14ac:dyDescent="0.35">
      <c r="D128" s="81" t="s">
        <v>173</v>
      </c>
      <c r="E128" s="82"/>
      <c r="F128" s="82"/>
      <c r="G128" s="82"/>
      <c r="H128" s="82"/>
      <c r="I128" s="82"/>
      <c r="J128" s="82"/>
      <c r="K128" s="83"/>
    </row>
    <row r="129" spans="4:11" ht="30" customHeight="1" x14ac:dyDescent="0.35">
      <c r="D129" s="84" t="s">
        <v>174</v>
      </c>
      <c r="E129" s="85"/>
      <c r="F129" s="85"/>
      <c r="G129" s="85"/>
      <c r="H129" s="85"/>
      <c r="I129" s="85"/>
      <c r="J129" s="85"/>
      <c r="K129" s="86"/>
    </row>
    <row r="130" spans="4:11" ht="7.5" customHeight="1" x14ac:dyDescent="0.35">
      <c r="D130" s="87"/>
      <c r="E130" s="79"/>
      <c r="F130" s="79"/>
      <c r="G130" s="79"/>
      <c r="H130" s="79"/>
      <c r="I130" s="79"/>
      <c r="J130" s="79"/>
      <c r="K130" s="80"/>
    </row>
    <row r="131" spans="4:11" ht="26" x14ac:dyDescent="0.35">
      <c r="D131" s="88" t="s">
        <v>14</v>
      </c>
      <c r="E131" s="89"/>
      <c r="F131" s="89"/>
      <c r="G131" s="3" t="s">
        <v>15</v>
      </c>
      <c r="H131" s="90" t="s">
        <v>16</v>
      </c>
      <c r="I131" s="90"/>
      <c r="J131" s="90" t="s">
        <v>17</v>
      </c>
      <c r="K131" s="91"/>
    </row>
    <row r="132" spans="4:11" ht="40" customHeight="1" x14ac:dyDescent="0.35">
      <c r="D132" s="73" t="s">
        <v>175</v>
      </c>
      <c r="E132" s="74"/>
      <c r="F132" s="74"/>
      <c r="G132" s="4" t="s">
        <v>178</v>
      </c>
      <c r="H132" s="75" t="s">
        <v>270</v>
      </c>
      <c r="I132" s="76"/>
      <c r="J132" s="75" t="s">
        <v>271</v>
      </c>
      <c r="K132" s="77"/>
    </row>
    <row r="133" spans="4:11" ht="30" customHeight="1" x14ac:dyDescent="0.35">
      <c r="D133" s="73" t="s">
        <v>176</v>
      </c>
      <c r="E133" s="74"/>
      <c r="F133" s="74"/>
      <c r="G133" s="4" t="s">
        <v>178</v>
      </c>
      <c r="H133" s="78" t="s">
        <v>262</v>
      </c>
      <c r="I133" s="78"/>
      <c r="J133" s="79" t="s">
        <v>261</v>
      </c>
      <c r="K133" s="80"/>
    </row>
    <row r="134" spans="4:11" ht="36.75" customHeight="1" thickBot="1" x14ac:dyDescent="0.4">
      <c r="D134" s="69" t="s">
        <v>177</v>
      </c>
      <c r="E134" s="70"/>
      <c r="F134" s="70"/>
      <c r="G134" s="46" t="s">
        <v>178</v>
      </c>
      <c r="H134" s="71" t="s">
        <v>263</v>
      </c>
      <c r="I134" s="71"/>
      <c r="J134" s="71" t="s">
        <v>264</v>
      </c>
      <c r="K134" s="72"/>
    </row>
  </sheetData>
  <protectedRanges>
    <protectedRange sqref="D130 G132:K132 D125:K125" name="Rango2"/>
    <protectedRange sqref="D5:K5 D7:G7 D14 G16:H16 J16 D22 D25:H25 J25:K25 D30:K30 G32:K32 D35:K35 D37:K37 D39:K39 D41:J41 D47:K47 D49:K49 D51:J51 D55 G18:H18 J18 D44:J44 G57 G59:G61" name="Rango1"/>
    <protectedRange sqref="K96:K100 K102:K110 K112:K113 K115:K120" name="Rango2_1"/>
    <protectedRange sqref="H7:K7" name="Rango1_6"/>
    <protectedRange sqref="G27:K27" name="Rango1_5_1"/>
    <protectedRange sqref="D127" name="Rango1_3"/>
    <protectedRange sqref="G133:G134" name="Rango2_3"/>
    <protectedRange sqref="H133:K134" name="Rango2_1_2"/>
    <protectedRange sqref="D126:K126" name="Rango2_5"/>
  </protectedRanges>
  <mergeCells count="217">
    <mergeCell ref="D58:F58"/>
    <mergeCell ref="H58:I58"/>
    <mergeCell ref="J58:K58"/>
    <mergeCell ref="D127:K127"/>
    <mergeCell ref="D6:E6"/>
    <mergeCell ref="F6:G6"/>
    <mergeCell ref="H6:K6"/>
    <mergeCell ref="D7:E7"/>
    <mergeCell ref="F7:G7"/>
    <mergeCell ref="H7:K7"/>
    <mergeCell ref="D10:E10"/>
    <mergeCell ref="F10:G10"/>
    <mergeCell ref="H10:I10"/>
    <mergeCell ref="J10:K10"/>
    <mergeCell ref="D16:F16"/>
    <mergeCell ref="H16:I16"/>
    <mergeCell ref="J16:K16"/>
    <mergeCell ref="D17:F17"/>
    <mergeCell ref="H17:I17"/>
    <mergeCell ref="J17:K17"/>
    <mergeCell ref="D11:K11"/>
    <mergeCell ref="D12:K12"/>
    <mergeCell ref="D13:K13"/>
    <mergeCell ref="D14:K14"/>
    <mergeCell ref="E2:K2"/>
    <mergeCell ref="D3:K3"/>
    <mergeCell ref="E4:H4"/>
    <mergeCell ref="I4:K4"/>
    <mergeCell ref="E5:H5"/>
    <mergeCell ref="I5:K5"/>
    <mergeCell ref="D8:K8"/>
    <mergeCell ref="D9:E9"/>
    <mergeCell ref="F9:G9"/>
    <mergeCell ref="H9:I9"/>
    <mergeCell ref="J9:K9"/>
    <mergeCell ref="D15:F15"/>
    <mergeCell ref="H15:I15"/>
    <mergeCell ref="J15:K15"/>
    <mergeCell ref="D22:K22"/>
    <mergeCell ref="D23:K23"/>
    <mergeCell ref="D26:F26"/>
    <mergeCell ref="H26:I26"/>
    <mergeCell ref="J26:K26"/>
    <mergeCell ref="D27:F27"/>
    <mergeCell ref="H27:I27"/>
    <mergeCell ref="J27:K27"/>
    <mergeCell ref="D18:F18"/>
    <mergeCell ref="H18:I18"/>
    <mergeCell ref="J18:K18"/>
    <mergeCell ref="D19:K19"/>
    <mergeCell ref="D20:K20"/>
    <mergeCell ref="D21:K21"/>
    <mergeCell ref="D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3:K33"/>
    <mergeCell ref="D34:E34"/>
    <mergeCell ref="I34:K34"/>
    <mergeCell ref="D35:E35"/>
    <mergeCell ref="I35:K35"/>
    <mergeCell ref="D36:E36"/>
    <mergeCell ref="I36:K36"/>
    <mergeCell ref="D31:F31"/>
    <mergeCell ref="H31:I31"/>
    <mergeCell ref="J31:K31"/>
    <mergeCell ref="D32:F32"/>
    <mergeCell ref="H32:I32"/>
    <mergeCell ref="J32:K32"/>
    <mergeCell ref="D40:E40"/>
    <mergeCell ref="I40:J40"/>
    <mergeCell ref="D41:E41"/>
    <mergeCell ref="I41:J41"/>
    <mergeCell ref="D45:K45"/>
    <mergeCell ref="D46:E46"/>
    <mergeCell ref="F46:G46"/>
    <mergeCell ref="H46:K46"/>
    <mergeCell ref="D37:E37"/>
    <mergeCell ref="I37:K37"/>
    <mergeCell ref="D38:E38"/>
    <mergeCell ref="I38:K38"/>
    <mergeCell ref="D39:E39"/>
    <mergeCell ref="I39:K39"/>
    <mergeCell ref="D42:K42"/>
    <mergeCell ref="D43:E43"/>
    <mergeCell ref="F43:G43"/>
    <mergeCell ref="D44:E44"/>
    <mergeCell ref="F44:G44"/>
    <mergeCell ref="H43:J43"/>
    <mergeCell ref="H44:J44"/>
    <mergeCell ref="D49:E49"/>
    <mergeCell ref="F49:G49"/>
    <mergeCell ref="H49:K49"/>
    <mergeCell ref="D50:E50"/>
    <mergeCell ref="F50:G50"/>
    <mergeCell ref="H50:J50"/>
    <mergeCell ref="D47:E47"/>
    <mergeCell ref="F47:G47"/>
    <mergeCell ref="H47:K47"/>
    <mergeCell ref="D48:E48"/>
    <mergeCell ref="F48:G48"/>
    <mergeCell ref="H48:K48"/>
    <mergeCell ref="D55:K55"/>
    <mergeCell ref="D56:F56"/>
    <mergeCell ref="H56:I56"/>
    <mergeCell ref="J56:K56"/>
    <mergeCell ref="D57:F57"/>
    <mergeCell ref="H57:I57"/>
    <mergeCell ref="J57:K57"/>
    <mergeCell ref="D51:E51"/>
    <mergeCell ref="F51:G51"/>
    <mergeCell ref="H51:J51"/>
    <mergeCell ref="D52:K52"/>
    <mergeCell ref="D53:K53"/>
    <mergeCell ref="D54:K54"/>
    <mergeCell ref="D61:F61"/>
    <mergeCell ref="H61:I61"/>
    <mergeCell ref="J61:K61"/>
    <mergeCell ref="D62:K62"/>
    <mergeCell ref="D63:K63"/>
    <mergeCell ref="D64:K64"/>
    <mergeCell ref="D59:F59"/>
    <mergeCell ref="H59:I59"/>
    <mergeCell ref="J59:K59"/>
    <mergeCell ref="D60:F60"/>
    <mergeCell ref="H60:I60"/>
    <mergeCell ref="J60:K60"/>
    <mergeCell ref="H102:J102"/>
    <mergeCell ref="D65:K65"/>
    <mergeCell ref="D66:F66"/>
    <mergeCell ref="H66:J66"/>
    <mergeCell ref="D67:F85"/>
    <mergeCell ref="H67:J67"/>
    <mergeCell ref="H68:J68"/>
    <mergeCell ref="H69:J69"/>
    <mergeCell ref="H70:J70"/>
    <mergeCell ref="H71:J71"/>
    <mergeCell ref="H72:J72"/>
    <mergeCell ref="H81:J81"/>
    <mergeCell ref="H82:J82"/>
    <mergeCell ref="H83:J83"/>
    <mergeCell ref="H84:J84"/>
    <mergeCell ref="H85:J85"/>
    <mergeCell ref="H96:J96"/>
    <mergeCell ref="H97:J97"/>
    <mergeCell ref="H98:J98"/>
    <mergeCell ref="H99:J99"/>
    <mergeCell ref="H100:J100"/>
    <mergeCell ref="H101:J101"/>
    <mergeCell ref="D86:F86"/>
    <mergeCell ref="H86:J86"/>
    <mergeCell ref="H73:J73"/>
    <mergeCell ref="H75:J75"/>
    <mergeCell ref="H76:J76"/>
    <mergeCell ref="H78:J78"/>
    <mergeCell ref="H79:J79"/>
    <mergeCell ref="H80:J80"/>
    <mergeCell ref="H109:J109"/>
    <mergeCell ref="H110:J110"/>
    <mergeCell ref="H111:J111"/>
    <mergeCell ref="H112:J112"/>
    <mergeCell ref="H113:J113"/>
    <mergeCell ref="H103:J103"/>
    <mergeCell ref="H104:J104"/>
    <mergeCell ref="H105:J105"/>
    <mergeCell ref="H106:J106"/>
    <mergeCell ref="H107:J107"/>
    <mergeCell ref="H120:J120"/>
    <mergeCell ref="D121:I121"/>
    <mergeCell ref="J121:K121"/>
    <mergeCell ref="D123:K123"/>
    <mergeCell ref="D124:E124"/>
    <mergeCell ref="F124:G124"/>
    <mergeCell ref="H124:I124"/>
    <mergeCell ref="D87:F120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114:J114"/>
    <mergeCell ref="H115:J115"/>
    <mergeCell ref="H116:J116"/>
    <mergeCell ref="H117:J117"/>
    <mergeCell ref="H118:J118"/>
    <mergeCell ref="H119:J119"/>
    <mergeCell ref="H108:J108"/>
    <mergeCell ref="D128:K128"/>
    <mergeCell ref="D129:K129"/>
    <mergeCell ref="D130:K130"/>
    <mergeCell ref="D131:F131"/>
    <mergeCell ref="H131:I131"/>
    <mergeCell ref="J131:K131"/>
    <mergeCell ref="D125:E125"/>
    <mergeCell ref="F125:G125"/>
    <mergeCell ref="H125:I125"/>
    <mergeCell ref="D126:E126"/>
    <mergeCell ref="F126:G126"/>
    <mergeCell ref="H126:I126"/>
    <mergeCell ref="D134:F134"/>
    <mergeCell ref="H134:I134"/>
    <mergeCell ref="J134:K134"/>
    <mergeCell ref="D132:F132"/>
    <mergeCell ref="H132:I132"/>
    <mergeCell ref="J132:K132"/>
    <mergeCell ref="D133:F133"/>
    <mergeCell ref="H133:I133"/>
    <mergeCell ref="J133:K133"/>
  </mergeCells>
  <conditionalFormatting sqref="G16:G18">
    <cfRule type="cellIs" dxfId="9" priority="7" operator="equal">
      <formula>"NO"</formula>
    </cfRule>
    <cfRule type="cellIs" dxfId="8" priority="8" operator="equal">
      <formula>"SI"</formula>
    </cfRule>
  </conditionalFormatting>
  <conditionalFormatting sqref="G27">
    <cfRule type="cellIs" dxfId="7" priority="5" operator="equal">
      <formula>"NO"</formula>
    </cfRule>
    <cfRule type="cellIs" dxfId="6" priority="6" operator="equal">
      <formula>"SI"</formula>
    </cfRule>
  </conditionalFormatting>
  <conditionalFormatting sqref="G32">
    <cfRule type="cellIs" dxfId="5" priority="9" operator="equal">
      <formula>"NO"</formula>
    </cfRule>
    <cfRule type="cellIs" dxfId="4" priority="10" operator="equal">
      <formula>"SI"</formula>
    </cfRule>
  </conditionalFormatting>
  <conditionalFormatting sqref="G57:G61">
    <cfRule type="cellIs" dxfId="3" priority="3" operator="equal">
      <formula>"NO"</formula>
    </cfRule>
    <cfRule type="cellIs" dxfId="2" priority="4" operator="equal">
      <formula>"SI"</formula>
    </cfRule>
  </conditionalFormatting>
  <conditionalFormatting sqref="G132:G134">
    <cfRule type="cellIs" dxfId="1" priority="1" operator="equal">
      <formula>"NO"</formula>
    </cfRule>
    <cfRule type="cellIs" dxfId="0" priority="2" operator="equal">
      <formula>"SI"</formula>
    </cfRule>
  </conditionalFormatting>
  <dataValidations count="3">
    <dataValidation type="list" allowBlank="1" showInputMessage="1" showErrorMessage="1" sqref="J125:J126" xr:uid="{00000000-0002-0000-0000-000000000000}">
      <formula1>"Finalizado,Suspendido,En ejecución"</formula1>
    </dataValidation>
    <dataValidation type="list" allowBlank="1" showInputMessage="1" showErrorMessage="1" sqref="J25" xr:uid="{00000000-0002-0000-0000-000001000000}">
      <formula1>"Aumento,Disminuyo,Sigue Igual"</formula1>
    </dataValidation>
    <dataValidation type="list" allowBlank="1" showInputMessage="1" showErrorMessage="1" sqref="G57:G61 G27 G32 G16:G18 G132:G134" xr:uid="{00000000-0002-0000-0000-000002000000}">
      <formula1>"SI,NO"</formula1>
    </dataValidation>
  </dataValidations>
  <hyperlinks>
    <hyperlink ref="J10" r:id="rId1" xr:uid="{1819F12A-98F7-4F9D-BC68-A2D063EAA79C}"/>
  </hyperlinks>
  <printOptions horizontalCentered="1"/>
  <pageMargins left="0.70866141732283472" right="0.70866141732283472" top="1.1417322834645669" bottom="0.74803149606299213" header="0.31496062992125984" footer="0.31496062992125984"/>
  <pageSetup paperSize="52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A6F1-C6EA-4D6F-87C2-EED317805DE6}">
  <dimension ref="B1:F15"/>
  <sheetViews>
    <sheetView topLeftCell="A13" workbookViewId="0">
      <selection activeCell="H7" sqref="H7"/>
    </sheetView>
  </sheetViews>
  <sheetFormatPr baseColWidth="10" defaultRowHeight="14.5" x14ac:dyDescent="0.35"/>
  <cols>
    <col min="3" max="3" width="19.81640625" customWidth="1"/>
    <col min="4" max="4" width="20.453125" customWidth="1"/>
    <col min="5" max="5" width="21.26953125" customWidth="1"/>
    <col min="6" max="6" width="13.26953125" customWidth="1"/>
  </cols>
  <sheetData>
    <row r="1" spans="2:6" ht="15" thickBot="1" x14ac:dyDescent="0.4">
      <c r="B1" s="68" t="s">
        <v>278</v>
      </c>
      <c r="D1" s="68"/>
      <c r="F1" s="68" t="s">
        <v>277</v>
      </c>
    </row>
    <row r="2" spans="2:6" ht="44" thickBot="1" x14ac:dyDescent="0.4">
      <c r="B2" s="54" t="s">
        <v>190</v>
      </c>
      <c r="C2" s="55" t="s">
        <v>191</v>
      </c>
      <c r="D2" s="55" t="s">
        <v>192</v>
      </c>
      <c r="E2" s="56" t="s">
        <v>193</v>
      </c>
      <c r="F2" s="57" t="s">
        <v>194</v>
      </c>
    </row>
    <row r="3" spans="2:6" ht="127" customHeight="1" x14ac:dyDescent="0.35">
      <c r="B3" s="208"/>
      <c r="C3" s="58" t="s">
        <v>195</v>
      </c>
      <c r="D3" s="59" t="s">
        <v>196</v>
      </c>
      <c r="E3" s="60" t="s">
        <v>197</v>
      </c>
      <c r="F3" s="209" t="s">
        <v>198</v>
      </c>
    </row>
    <row r="4" spans="2:6" x14ac:dyDescent="0.35">
      <c r="B4" s="61"/>
      <c r="C4" s="210" t="s">
        <v>199</v>
      </c>
      <c r="D4" s="211">
        <v>72</v>
      </c>
      <c r="E4" s="212" t="s">
        <v>279</v>
      </c>
      <c r="F4" s="211" t="s">
        <v>200</v>
      </c>
    </row>
    <row r="5" spans="2:6" x14ac:dyDescent="0.35">
      <c r="B5" s="62" t="s">
        <v>201</v>
      </c>
      <c r="C5" s="210" t="s">
        <v>202</v>
      </c>
      <c r="D5" s="211">
        <v>1923</v>
      </c>
      <c r="E5" s="213">
        <v>1</v>
      </c>
      <c r="F5" s="211" t="s">
        <v>200</v>
      </c>
    </row>
    <row r="6" spans="2:6" ht="39.5" x14ac:dyDescent="0.35">
      <c r="B6" s="62" t="s">
        <v>203</v>
      </c>
      <c r="C6" s="214" t="s">
        <v>204</v>
      </c>
      <c r="D6" s="211">
        <v>0</v>
      </c>
      <c r="E6" s="213">
        <v>0</v>
      </c>
      <c r="F6" s="211" t="s">
        <v>205</v>
      </c>
    </row>
    <row r="7" spans="2:6" ht="26.5" x14ac:dyDescent="0.35">
      <c r="B7" s="62" t="s">
        <v>206</v>
      </c>
      <c r="C7" s="214" t="s">
        <v>207</v>
      </c>
      <c r="D7" s="211">
        <v>0</v>
      </c>
      <c r="E7" s="213">
        <v>0</v>
      </c>
      <c r="F7" s="211" t="s">
        <v>205</v>
      </c>
    </row>
    <row r="8" spans="2:6" ht="91" x14ac:dyDescent="0.35">
      <c r="B8" s="61"/>
      <c r="C8" s="215" t="s">
        <v>208</v>
      </c>
      <c r="D8" s="216" t="s">
        <v>209</v>
      </c>
      <c r="E8" s="217" t="s">
        <v>280</v>
      </c>
      <c r="F8" s="218" t="s">
        <v>205</v>
      </c>
    </row>
    <row r="9" spans="2:6" ht="117" x14ac:dyDescent="0.35">
      <c r="B9" s="61"/>
      <c r="C9" s="219" t="s">
        <v>210</v>
      </c>
      <c r="D9" s="220" t="s">
        <v>211</v>
      </c>
      <c r="E9" s="220" t="s">
        <v>212</v>
      </c>
      <c r="F9" s="221" t="s">
        <v>198</v>
      </c>
    </row>
    <row r="10" spans="2:6" ht="104.5" thickBot="1" x14ac:dyDescent="0.4">
      <c r="B10" s="63"/>
      <c r="C10" s="219" t="s">
        <v>213</v>
      </c>
      <c r="D10" s="220" t="s">
        <v>214</v>
      </c>
      <c r="E10" s="220" t="s">
        <v>283</v>
      </c>
      <c r="F10" s="222" t="s">
        <v>198</v>
      </c>
    </row>
    <row r="11" spans="2:6" ht="156" x14ac:dyDescent="0.35">
      <c r="B11" s="64" t="s">
        <v>215</v>
      </c>
      <c r="C11" s="223" t="s">
        <v>216</v>
      </c>
      <c r="D11" s="224" t="s">
        <v>284</v>
      </c>
      <c r="E11" s="224" t="s">
        <v>285</v>
      </c>
      <c r="F11" s="225" t="s">
        <v>205</v>
      </c>
    </row>
    <row r="12" spans="2:6" x14ac:dyDescent="0.35">
      <c r="B12" s="64" t="s">
        <v>217</v>
      </c>
      <c r="C12" s="226"/>
      <c r="D12" s="227"/>
      <c r="E12" s="228"/>
      <c r="F12" s="229"/>
    </row>
    <row r="13" spans="2:6" ht="91.5" thickBot="1" x14ac:dyDescent="0.4">
      <c r="B13" s="64" t="s">
        <v>218</v>
      </c>
      <c r="C13" s="230" t="s">
        <v>219</v>
      </c>
      <c r="D13" s="231" t="s">
        <v>220</v>
      </c>
      <c r="E13" s="232" t="s">
        <v>221</v>
      </c>
      <c r="F13" s="233" t="s">
        <v>198</v>
      </c>
    </row>
    <row r="14" spans="2:6" ht="65.5" x14ac:dyDescent="0.35">
      <c r="B14" s="65" t="s">
        <v>222</v>
      </c>
      <c r="C14" s="234" t="s">
        <v>223</v>
      </c>
      <c r="D14" s="235"/>
      <c r="E14" s="224" t="s">
        <v>282</v>
      </c>
      <c r="F14" s="225" t="s">
        <v>224</v>
      </c>
    </row>
    <row r="15" spans="2:6" ht="78.5" thickBot="1" x14ac:dyDescent="0.4">
      <c r="B15" s="66" t="s">
        <v>225</v>
      </c>
      <c r="C15" s="230" t="s">
        <v>226</v>
      </c>
      <c r="D15" s="236"/>
      <c r="E15" s="231" t="s">
        <v>281</v>
      </c>
      <c r="F15" s="233" t="s">
        <v>205</v>
      </c>
    </row>
  </sheetData>
  <pageMargins left="0.70866141732283472" right="0.70866141732283472" top="0.74803149606299213" bottom="0.74803149606299213" header="0.31496062992125984" footer="0.31496062992125984"/>
  <pageSetup paperSize="52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OPERATIVO</dc:creator>
  <cp:lastModifiedBy>rectora</cp:lastModifiedBy>
  <cp:lastPrinted>2025-09-03T15:42:47Z</cp:lastPrinted>
  <dcterms:created xsi:type="dcterms:W3CDTF">2016-02-18T19:16:52Z</dcterms:created>
  <dcterms:modified xsi:type="dcterms:W3CDTF">2025-09-03T16:25:11Z</dcterms:modified>
</cp:coreProperties>
</file>